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35" windowHeight="9075" activeTab="0"/>
  </bookViews>
  <sheets>
    <sheet name="MuM-Preise_Veroeffentlichung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Benjamin D?vel</author>
  </authors>
  <commentList>
    <comment ref="E47" authorId="0">
      <text>
        <r>
          <rPr>
            <b/>
            <sz val="8"/>
            <rFont val="Tahoma"/>
            <family val="2"/>
          </rPr>
          <t>BDEW:</t>
        </r>
        <r>
          <rPr>
            <sz val="8"/>
            <rFont val="Tahoma"/>
            <family val="2"/>
          </rPr>
          <t xml:space="preserve">
Bei der Veröffentlichung am 25.03.08 war aufgrund eines fehlerhaft berechneten Monats-Marktpreises für den Feb. 2008 (Schaltjahrproblematik) ein zu geringer Jahres-Mehr-/ Mindermengenpreis angegeben worden.
(4,30 ct/kWh statt 4,88 ct/kWh)</t>
        </r>
      </text>
    </comment>
  </commentList>
</comments>
</file>

<file path=xl/sharedStrings.xml><?xml version="1.0" encoding="utf-8"?>
<sst xmlns="http://schemas.openxmlformats.org/spreadsheetml/2006/main" count="23" uniqueCount="17">
  <si>
    <t>Veröffentlichung von Preisen zur Mehr- und Mindermengenabrechnung</t>
  </si>
  <si>
    <t>Arbeit
[kWh]</t>
  </si>
  <si>
    <t>Kosten
[Euro]</t>
  </si>
  <si>
    <t>TLP-
Monats-
Marktpreis
(ct/kWh) *</t>
  </si>
  <si>
    <t>SLP-
Monats-
Marktpreis
(ct/kWh) *</t>
  </si>
  <si>
    <t>TLP-Profilgruppe</t>
  </si>
  <si>
    <t>SLP-Profilgruppe</t>
  </si>
  <si>
    <t>SLP-
Jahres-
Mehr-/Minder-
mengenpreis 
(ct/kWh) **</t>
  </si>
  <si>
    <t>TLP-
Jahres-
Mehr-/Minder-
mengenpreis 
(ct/kWh) **</t>
  </si>
  <si>
    <t>JMP</t>
  </si>
  <si>
    <t>MMP</t>
  </si>
  <si>
    <t>MK</t>
  </si>
  <si>
    <t>W</t>
  </si>
  <si>
    <t>Bezeichnung gem. Leitfaden</t>
  </si>
  <si>
    <t>*) Der Monats-Marktpreis ist anzuwenden, wenn nach dem "VDEW-Verfahren" kalendermonatlich abgerechnet wird. Bei diesem Verfahren werden gemäß VDEW-Bericht M-02/2000 „Lastprofilverfahren zur Belieferung und Abrechnung von Kleinkunden in Deutschland“ die Mehr-/ Mindermengen monatsscharf für den jeweils 13 Monate zurückliegenden Kalendermonat abgerechnet.</t>
  </si>
  <si>
    <t>**) Der Jahres-Mehr-/Mindermengenpreis ist anzuwenden, wenn nach dem im VDN-Leitfaden (s. rechts zum Download) 
     beschriebenen Verfahren abgerechnet wird. Danach ist für die Mehr- und Mindermengenabrechnung für einen 
     Abrechnungszeitraum, der in einem bestimmten Monat endet, jeweils der für diesen Monat angegebene Preis 
     anzuwenden.
     Beispiel: der Abrechnungszeitraum endet im Juni 2009; der Preis für die entsprechende Mehr- und Mindermengen-
     abrechnung steht in der Zeile "Juni 2009" und beträgt 6,60 ct/kWh.</t>
  </si>
  <si>
    <t>Stand: 29.01.2013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</si>
</sst>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"/>
    <numFmt numFmtId="168" formatCode="#,##0.000"/>
    <numFmt numFmtId="169" formatCode="#,##0.00\ [$€-1]"/>
    <numFmt numFmtId="170" formatCode="[$-407]mmm/\ yy;@"/>
    <numFmt numFmtId="171" formatCode="#,##0.0000"/>
    <numFmt numFmtId="172" formatCode="#,##0.00000"/>
    <numFmt numFmtId="173" formatCode="#,##0.000000"/>
    <numFmt numFmtId="174" formatCode="#,##0.0000000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167" fontId="1" fillId="33" borderId="10" xfId="0" applyNumberFormat="1" applyFont="1" applyFill="1" applyBorder="1" applyAlignment="1">
      <alignment horizontal="right" vertical="top" wrapText="1"/>
    </xf>
    <xf numFmtId="168" fontId="0" fillId="0" borderId="11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167" fontId="1" fillId="33" borderId="14" xfId="0" applyNumberFormat="1" applyFont="1" applyFill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33" borderId="19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17" fontId="1" fillId="33" borderId="19" xfId="0" applyNumberFormat="1" applyFont="1" applyFill="1" applyBorder="1" applyAlignment="1">
      <alignment vertical="top" wrapText="1"/>
    </xf>
    <xf numFmtId="17" fontId="1" fillId="33" borderId="20" xfId="0" applyNumberFormat="1" applyFont="1" applyFill="1" applyBorder="1" applyAlignment="1">
      <alignment vertical="top" wrapText="1"/>
    </xf>
    <xf numFmtId="17" fontId="1" fillId="33" borderId="21" xfId="0" applyNumberFormat="1" applyFont="1" applyFill="1" applyBorder="1" applyAlignment="1">
      <alignment vertical="top" wrapText="1"/>
    </xf>
    <xf numFmtId="17" fontId="1" fillId="33" borderId="22" xfId="0" applyNumberFormat="1" applyFont="1" applyFill="1" applyBorder="1" applyAlignment="1">
      <alignment vertical="top" wrapText="1"/>
    </xf>
    <xf numFmtId="0" fontId="1" fillId="33" borderId="2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right" vertical="top" wrapText="1"/>
    </xf>
    <xf numFmtId="17" fontId="1" fillId="33" borderId="24" xfId="0" applyNumberFormat="1" applyFont="1" applyFill="1" applyBorder="1" applyAlignment="1">
      <alignment vertical="top" wrapText="1"/>
    </xf>
    <xf numFmtId="17" fontId="1" fillId="33" borderId="25" xfId="0" applyNumberFormat="1" applyFont="1" applyFill="1" applyBorder="1" applyAlignment="1">
      <alignment vertical="top" wrapText="1"/>
    </xf>
    <xf numFmtId="17" fontId="1" fillId="33" borderId="26" xfId="0" applyNumberFormat="1" applyFont="1" applyFill="1" applyBorder="1" applyAlignment="1">
      <alignment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vertical="top" wrapText="1"/>
    </xf>
    <xf numFmtId="0" fontId="1" fillId="33" borderId="29" xfId="0" applyFont="1" applyFill="1" applyBorder="1" applyAlignment="1">
      <alignment vertical="top" wrapText="1"/>
    </xf>
    <xf numFmtId="167" fontId="1" fillId="33" borderId="21" xfId="0" applyNumberFormat="1" applyFont="1" applyFill="1" applyBorder="1" applyAlignment="1">
      <alignment horizontal="right" vertical="top" wrapText="1"/>
    </xf>
    <xf numFmtId="167" fontId="1" fillId="33" borderId="22" xfId="0" applyNumberFormat="1" applyFont="1" applyFill="1" applyBorder="1" applyAlignment="1">
      <alignment horizontal="right" vertical="top" wrapText="1"/>
    </xf>
    <xf numFmtId="168" fontId="0" fillId="0" borderId="30" xfId="0" applyNumberFormat="1" applyFont="1" applyBorder="1" applyAlignment="1">
      <alignment/>
    </xf>
    <xf numFmtId="17" fontId="1" fillId="33" borderId="31" xfId="0" applyNumberFormat="1" applyFont="1" applyFill="1" applyBorder="1" applyAlignment="1">
      <alignment vertical="top" wrapText="1"/>
    </xf>
    <xf numFmtId="167" fontId="1" fillId="33" borderId="32" xfId="0" applyNumberFormat="1" applyFont="1" applyFill="1" applyBorder="1" applyAlignment="1">
      <alignment horizontal="right" vertical="top" wrapText="1"/>
    </xf>
    <xf numFmtId="167" fontId="1" fillId="33" borderId="33" xfId="0" applyNumberFormat="1" applyFont="1" applyFill="1" applyBorder="1" applyAlignment="1">
      <alignment horizontal="right" vertical="top" wrapText="1"/>
    </xf>
    <xf numFmtId="168" fontId="0" fillId="0" borderId="34" xfId="0" applyNumberFormat="1" applyFont="1" applyBorder="1" applyAlignment="1">
      <alignment/>
    </xf>
    <xf numFmtId="4" fontId="2" fillId="0" borderId="35" xfId="0" applyNumberFormat="1" applyFont="1" applyBorder="1" applyAlignment="1">
      <alignment horizontal="center"/>
    </xf>
    <xf numFmtId="17" fontId="1" fillId="33" borderId="32" xfId="0" applyNumberFormat="1" applyFont="1" applyFill="1" applyBorder="1" applyAlignment="1">
      <alignment vertical="top" wrapText="1"/>
    </xf>
    <xf numFmtId="17" fontId="1" fillId="33" borderId="33" xfId="0" applyNumberFormat="1" applyFont="1" applyFill="1" applyBorder="1" applyAlignment="1">
      <alignment vertical="top" wrapText="1"/>
    </xf>
    <xf numFmtId="0" fontId="1" fillId="33" borderId="36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vertical="top" wrapText="1"/>
    </xf>
    <xf numFmtId="168" fontId="0" fillId="0" borderId="38" xfId="0" applyNumberFormat="1" applyFont="1" applyBorder="1" applyAlignment="1">
      <alignment/>
    </xf>
    <xf numFmtId="167" fontId="1" fillId="33" borderId="25" xfId="0" applyNumberFormat="1" applyFont="1" applyFill="1" applyBorder="1" applyAlignment="1">
      <alignment horizontal="right" vertical="top" wrapText="1"/>
    </xf>
    <xf numFmtId="167" fontId="1" fillId="33" borderId="26" xfId="0" applyNumberFormat="1" applyFont="1" applyFill="1" applyBorder="1" applyAlignment="1">
      <alignment horizontal="right" vertical="top" wrapText="1"/>
    </xf>
    <xf numFmtId="4" fontId="2" fillId="0" borderId="39" xfId="0" applyNumberFormat="1" applyFont="1" applyBorder="1" applyAlignment="1">
      <alignment horizontal="center"/>
    </xf>
    <xf numFmtId="17" fontId="1" fillId="33" borderId="40" xfId="0" applyNumberFormat="1" applyFont="1" applyFill="1" applyBorder="1" applyAlignment="1">
      <alignment vertical="top" wrapText="1"/>
    </xf>
    <xf numFmtId="17" fontId="1" fillId="33" borderId="41" xfId="0" applyNumberFormat="1" applyFont="1" applyFill="1" applyBorder="1" applyAlignment="1">
      <alignment vertical="top" wrapText="1"/>
    </xf>
    <xf numFmtId="167" fontId="1" fillId="33" borderId="42" xfId="0" applyNumberFormat="1" applyFont="1" applyFill="1" applyBorder="1" applyAlignment="1">
      <alignment horizontal="right" vertical="top" wrapText="1"/>
    </xf>
    <xf numFmtId="167" fontId="1" fillId="33" borderId="43" xfId="0" applyNumberFormat="1" applyFont="1" applyFill="1" applyBorder="1" applyAlignment="1">
      <alignment horizontal="right" vertical="top" wrapText="1"/>
    </xf>
    <xf numFmtId="168" fontId="0" fillId="0" borderId="44" xfId="0" applyNumberFormat="1" applyFont="1" applyBorder="1" applyAlignment="1">
      <alignment/>
    </xf>
    <xf numFmtId="17" fontId="1" fillId="33" borderId="42" xfId="0" applyNumberFormat="1" applyFont="1" applyFill="1" applyBorder="1" applyAlignment="1">
      <alignment vertical="top" wrapText="1"/>
    </xf>
    <xf numFmtId="17" fontId="1" fillId="33" borderId="43" xfId="0" applyNumberFormat="1" applyFont="1" applyFill="1" applyBorder="1" applyAlignment="1">
      <alignment vertical="top" wrapText="1"/>
    </xf>
    <xf numFmtId="0" fontId="1" fillId="33" borderId="45" xfId="0" applyFont="1" applyFill="1" applyBorder="1" applyAlignment="1">
      <alignment horizontal="center" vertical="top" wrapText="1"/>
    </xf>
    <xf numFmtId="0" fontId="1" fillId="33" borderId="46" xfId="0" applyFont="1" applyFill="1" applyBorder="1" applyAlignment="1">
      <alignment vertical="top" wrapText="1"/>
    </xf>
    <xf numFmtId="17" fontId="1" fillId="33" borderId="47" xfId="0" applyNumberFormat="1" applyFont="1" applyFill="1" applyBorder="1" applyAlignment="1">
      <alignment vertical="top" wrapText="1"/>
    </xf>
    <xf numFmtId="167" fontId="1" fillId="33" borderId="48" xfId="0" applyNumberFormat="1" applyFont="1" applyFill="1" applyBorder="1" applyAlignment="1">
      <alignment horizontal="right" vertical="top" wrapText="1"/>
    </xf>
    <xf numFmtId="167" fontId="1" fillId="33" borderId="49" xfId="0" applyNumberFormat="1" applyFont="1" applyFill="1" applyBorder="1" applyAlignment="1">
      <alignment horizontal="right" vertical="top" wrapText="1"/>
    </xf>
    <xf numFmtId="0" fontId="1" fillId="33" borderId="50" xfId="0" applyFont="1" applyFill="1" applyBorder="1" applyAlignment="1">
      <alignment horizontal="center" vertical="top" wrapText="1"/>
    </xf>
    <xf numFmtId="0" fontId="1" fillId="33" borderId="51" xfId="0" applyFont="1" applyFill="1" applyBorder="1" applyAlignment="1">
      <alignment vertical="top" wrapText="1"/>
    </xf>
    <xf numFmtId="17" fontId="1" fillId="33" borderId="52" xfId="0" applyNumberFormat="1" applyFont="1" applyFill="1" applyBorder="1" applyAlignment="1">
      <alignment vertical="top" wrapText="1"/>
    </xf>
    <xf numFmtId="167" fontId="1" fillId="33" borderId="53" xfId="0" applyNumberFormat="1" applyFont="1" applyFill="1" applyBorder="1" applyAlignment="1">
      <alignment horizontal="right" vertical="top" wrapText="1"/>
    </xf>
    <xf numFmtId="167" fontId="1" fillId="33" borderId="54" xfId="0" applyNumberFormat="1" applyFont="1" applyFill="1" applyBorder="1" applyAlignment="1">
      <alignment horizontal="right" vertical="top" wrapText="1"/>
    </xf>
    <xf numFmtId="168" fontId="0" fillId="0" borderId="55" xfId="0" applyNumberFormat="1" applyFont="1" applyBorder="1" applyAlignment="1">
      <alignment/>
    </xf>
    <xf numFmtId="4" fontId="2" fillId="0" borderId="56" xfId="0" applyNumberFormat="1" applyFont="1" applyBorder="1" applyAlignment="1">
      <alignment horizontal="center"/>
    </xf>
    <xf numFmtId="0" fontId="1" fillId="33" borderId="57" xfId="0" applyFont="1" applyFill="1" applyBorder="1" applyAlignment="1">
      <alignment horizontal="center" vertical="top" wrapText="1"/>
    </xf>
    <xf numFmtId="0" fontId="1" fillId="33" borderId="58" xfId="0" applyFont="1" applyFill="1" applyBorder="1" applyAlignment="1">
      <alignment vertical="top" wrapText="1"/>
    </xf>
    <xf numFmtId="0" fontId="1" fillId="33" borderId="51" xfId="0" applyFont="1" applyFill="1" applyBorder="1" applyAlignment="1">
      <alignment horizontal="center" vertical="top" wrapText="1"/>
    </xf>
    <xf numFmtId="0" fontId="1" fillId="33" borderId="58" xfId="0" applyFont="1" applyFill="1" applyBorder="1" applyAlignment="1">
      <alignment horizontal="center" vertical="top" wrapText="1"/>
    </xf>
    <xf numFmtId="17" fontId="1" fillId="33" borderId="59" xfId="0" applyNumberFormat="1" applyFont="1" applyFill="1" applyBorder="1" applyAlignment="1">
      <alignment vertical="top" wrapText="1"/>
    </xf>
    <xf numFmtId="167" fontId="1" fillId="33" borderId="60" xfId="0" applyNumberFormat="1" applyFont="1" applyFill="1" applyBorder="1" applyAlignment="1">
      <alignment horizontal="right" vertical="top" wrapText="1"/>
    </xf>
    <xf numFmtId="167" fontId="1" fillId="33" borderId="61" xfId="0" applyNumberFormat="1" applyFont="1" applyFill="1" applyBorder="1" applyAlignment="1">
      <alignment horizontal="right" vertical="top" wrapText="1"/>
    </xf>
    <xf numFmtId="168" fontId="0" fillId="0" borderId="62" xfId="0" applyNumberFormat="1" applyFont="1" applyBorder="1" applyAlignment="1">
      <alignment/>
    </xf>
    <xf numFmtId="17" fontId="1" fillId="33" borderId="60" xfId="0" applyNumberFormat="1" applyFont="1" applyFill="1" applyBorder="1" applyAlignment="1">
      <alignment vertical="top" wrapText="1"/>
    </xf>
    <xf numFmtId="17" fontId="1" fillId="33" borderId="61" xfId="0" applyNumberFormat="1" applyFont="1" applyFill="1" applyBorder="1" applyAlignment="1">
      <alignment vertical="top" wrapText="1"/>
    </xf>
    <xf numFmtId="0" fontId="1" fillId="33" borderId="63" xfId="0" applyFont="1" applyFill="1" applyBorder="1" applyAlignment="1">
      <alignment horizontal="center" vertical="top" wrapText="1"/>
    </xf>
    <xf numFmtId="0" fontId="1" fillId="33" borderId="64" xfId="0" applyFont="1" applyFill="1" applyBorder="1" applyAlignment="1">
      <alignment vertical="top" wrapText="1"/>
    </xf>
    <xf numFmtId="17" fontId="1" fillId="33" borderId="65" xfId="0" applyNumberFormat="1" applyFont="1" applyFill="1" applyBorder="1" applyAlignment="1">
      <alignment vertical="top" wrapText="1"/>
    </xf>
    <xf numFmtId="167" fontId="1" fillId="33" borderId="66" xfId="0" applyNumberFormat="1" applyFont="1" applyFill="1" applyBorder="1" applyAlignment="1">
      <alignment horizontal="right" vertical="top" wrapText="1"/>
    </xf>
    <xf numFmtId="167" fontId="1" fillId="33" borderId="67" xfId="0" applyNumberFormat="1" applyFont="1" applyFill="1" applyBorder="1" applyAlignment="1">
      <alignment horizontal="right" vertical="top" wrapText="1"/>
    </xf>
    <xf numFmtId="168" fontId="0" fillId="0" borderId="68" xfId="0" applyNumberFormat="1" applyFont="1" applyBorder="1" applyAlignment="1">
      <alignment/>
    </xf>
    <xf numFmtId="4" fontId="2" fillId="0" borderId="69" xfId="0" applyNumberFormat="1" applyFont="1" applyBorder="1" applyAlignment="1">
      <alignment horizontal="center"/>
    </xf>
    <xf numFmtId="17" fontId="1" fillId="33" borderId="66" xfId="0" applyNumberFormat="1" applyFont="1" applyFill="1" applyBorder="1" applyAlignment="1">
      <alignment vertical="top" wrapText="1"/>
    </xf>
    <xf numFmtId="17" fontId="1" fillId="33" borderId="67" xfId="0" applyNumberFormat="1" applyFont="1" applyFill="1" applyBorder="1" applyAlignment="1">
      <alignment vertical="top" wrapText="1"/>
    </xf>
    <xf numFmtId="0" fontId="1" fillId="33" borderId="70" xfId="0" applyFont="1" applyFill="1" applyBorder="1" applyAlignment="1">
      <alignment horizontal="center" vertical="top" wrapText="1"/>
    </xf>
    <xf numFmtId="0" fontId="1" fillId="33" borderId="71" xfId="0" applyFont="1" applyFill="1" applyBorder="1" applyAlignment="1">
      <alignment vertical="top" wrapText="1"/>
    </xf>
    <xf numFmtId="17" fontId="1" fillId="33" borderId="72" xfId="0" applyNumberFormat="1" applyFont="1" applyFill="1" applyBorder="1" applyAlignment="1">
      <alignment vertical="top" wrapText="1"/>
    </xf>
    <xf numFmtId="167" fontId="1" fillId="33" borderId="31" xfId="0" applyNumberFormat="1" applyFont="1" applyFill="1" applyBorder="1" applyAlignment="1">
      <alignment horizontal="right" vertical="top" wrapText="1"/>
    </xf>
    <xf numFmtId="167" fontId="1" fillId="33" borderId="38" xfId="0" applyNumberFormat="1" applyFont="1" applyFill="1" applyBorder="1" applyAlignment="1">
      <alignment horizontal="right" vertical="top" wrapText="1"/>
    </xf>
    <xf numFmtId="17" fontId="1" fillId="33" borderId="73" xfId="0" applyNumberFormat="1" applyFont="1" applyFill="1" applyBorder="1" applyAlignment="1">
      <alignment vertical="top" wrapText="1"/>
    </xf>
    <xf numFmtId="17" fontId="1" fillId="33" borderId="38" xfId="0" applyNumberFormat="1" applyFont="1" applyFill="1" applyBorder="1" applyAlignment="1">
      <alignment vertical="top" wrapText="1"/>
    </xf>
    <xf numFmtId="0" fontId="1" fillId="33" borderId="38" xfId="0" applyFont="1" applyFill="1" applyBorder="1" applyAlignment="1">
      <alignment horizontal="center" vertical="top" wrapText="1"/>
    </xf>
    <xf numFmtId="0" fontId="1" fillId="33" borderId="72" xfId="0" applyFont="1" applyFill="1" applyBorder="1" applyAlignment="1">
      <alignment vertical="top" wrapText="1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17" fontId="1" fillId="33" borderId="77" xfId="0" applyNumberFormat="1" applyFont="1" applyFill="1" applyBorder="1" applyAlignment="1">
      <alignment vertical="top" wrapText="1"/>
    </xf>
    <xf numFmtId="167" fontId="1" fillId="33" borderId="41" xfId="0" applyNumberFormat="1" applyFont="1" applyFill="1" applyBorder="1" applyAlignment="1">
      <alignment horizontal="right" vertical="top" wrapText="1"/>
    </xf>
    <xf numFmtId="167" fontId="1" fillId="33" borderId="44" xfId="0" applyNumberFormat="1" applyFont="1" applyFill="1" applyBorder="1" applyAlignment="1">
      <alignment horizontal="right" vertical="top" wrapText="1"/>
    </xf>
    <xf numFmtId="17" fontId="1" fillId="33" borderId="78" xfId="0" applyNumberFormat="1" applyFont="1" applyFill="1" applyBorder="1" applyAlignment="1">
      <alignment vertical="top" wrapText="1"/>
    </xf>
    <xf numFmtId="17" fontId="1" fillId="33" borderId="44" xfId="0" applyNumberFormat="1" applyFont="1" applyFill="1" applyBorder="1" applyAlignment="1">
      <alignment vertical="top" wrapText="1"/>
    </xf>
    <xf numFmtId="0" fontId="1" fillId="33" borderId="44" xfId="0" applyFont="1" applyFill="1" applyBorder="1" applyAlignment="1">
      <alignment horizontal="center" vertical="top" wrapText="1"/>
    </xf>
    <xf numFmtId="0" fontId="1" fillId="33" borderId="77" xfId="0" applyFont="1" applyFill="1" applyBorder="1" applyAlignment="1">
      <alignment vertical="top" wrapText="1"/>
    </xf>
    <xf numFmtId="17" fontId="1" fillId="33" borderId="79" xfId="0" applyNumberFormat="1" applyFont="1" applyFill="1" applyBorder="1" applyAlignment="1">
      <alignment vertical="top" wrapText="1"/>
    </xf>
    <xf numFmtId="167" fontId="1" fillId="33" borderId="24" xfId="0" applyNumberFormat="1" applyFont="1" applyFill="1" applyBorder="1" applyAlignment="1">
      <alignment horizontal="right" vertical="top" wrapText="1"/>
    </xf>
    <xf numFmtId="167" fontId="1" fillId="33" borderId="11" xfId="0" applyNumberFormat="1" applyFont="1" applyFill="1" applyBorder="1" applyAlignment="1">
      <alignment horizontal="right" vertical="top" wrapText="1"/>
    </xf>
    <xf numFmtId="17" fontId="1" fillId="33" borderId="80" xfId="0" applyNumberFormat="1" applyFont="1" applyFill="1" applyBorder="1" applyAlignment="1">
      <alignment vertical="top" wrapText="1"/>
    </xf>
    <xf numFmtId="17" fontId="1" fillId="33" borderId="11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79" xfId="0" applyFont="1" applyFill="1" applyBorder="1" applyAlignment="1">
      <alignment vertical="top" wrapText="1"/>
    </xf>
    <xf numFmtId="17" fontId="1" fillId="33" borderId="81" xfId="0" applyNumberFormat="1" applyFont="1" applyFill="1" applyBorder="1" applyAlignment="1">
      <alignment vertical="top" wrapText="1"/>
    </xf>
    <xf numFmtId="167" fontId="1" fillId="33" borderId="82" xfId="0" applyNumberFormat="1" applyFont="1" applyFill="1" applyBorder="1" applyAlignment="1">
      <alignment horizontal="right" vertical="top" wrapText="1"/>
    </xf>
    <xf numFmtId="167" fontId="1" fillId="33" borderId="83" xfId="0" applyNumberFormat="1" applyFont="1" applyFill="1" applyBorder="1" applyAlignment="1">
      <alignment horizontal="right" vertical="top" wrapText="1"/>
    </xf>
    <xf numFmtId="168" fontId="0" fillId="0" borderId="83" xfId="0" applyNumberFormat="1" applyFont="1" applyBorder="1" applyAlignment="1">
      <alignment/>
    </xf>
    <xf numFmtId="4" fontId="2" fillId="0" borderId="84" xfId="0" applyNumberFormat="1" applyFont="1" applyBorder="1" applyAlignment="1">
      <alignment horizontal="center"/>
    </xf>
    <xf numFmtId="17" fontId="1" fillId="33" borderId="85" xfId="0" applyNumberFormat="1" applyFont="1" applyFill="1" applyBorder="1" applyAlignment="1">
      <alignment vertical="top" wrapText="1"/>
    </xf>
    <xf numFmtId="17" fontId="1" fillId="33" borderId="83" xfId="0" applyNumberFormat="1" applyFont="1" applyFill="1" applyBorder="1" applyAlignment="1">
      <alignment vertical="top" wrapText="1"/>
    </xf>
    <xf numFmtId="0" fontId="1" fillId="33" borderId="83" xfId="0" applyFont="1" applyFill="1" applyBorder="1" applyAlignment="1">
      <alignment horizontal="center" vertical="top" wrapText="1"/>
    </xf>
    <xf numFmtId="0" fontId="1" fillId="33" borderId="81" xfId="0" applyFont="1" applyFill="1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2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91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" name="Picture 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07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" name="Picture 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23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5" name="Picture 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6" name="Picture 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7" name="Picture 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8" name="Picture 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9" name="Picture 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04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10" name="Picture 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21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11" name="Picture 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9525</xdr:colOff>
      <xdr:row>31</xdr:row>
      <xdr:rowOff>9525</xdr:rowOff>
    </xdr:to>
    <xdr:pic>
      <xdr:nvPicPr>
        <xdr:cNvPr id="12" name="Picture 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13" name="Picture 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70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9525</xdr:rowOff>
    </xdr:to>
    <xdr:pic>
      <xdr:nvPicPr>
        <xdr:cNvPr id="14" name="Picture 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86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15" name="Picture 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02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9525</xdr:colOff>
      <xdr:row>35</xdr:row>
      <xdr:rowOff>9525</xdr:rowOff>
    </xdr:to>
    <xdr:pic>
      <xdr:nvPicPr>
        <xdr:cNvPr id="16" name="Picture 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19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9525</xdr:colOff>
      <xdr:row>36</xdr:row>
      <xdr:rowOff>9525</xdr:rowOff>
    </xdr:to>
    <xdr:pic>
      <xdr:nvPicPr>
        <xdr:cNvPr id="17" name="Picture 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35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9525</xdr:colOff>
      <xdr:row>37</xdr:row>
      <xdr:rowOff>9525</xdr:rowOff>
    </xdr:to>
    <xdr:pic>
      <xdr:nvPicPr>
        <xdr:cNvPr id="18" name="Picture 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51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9" name="Picture 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67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20" name="Picture 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83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9525</xdr:colOff>
      <xdr:row>40</xdr:row>
      <xdr:rowOff>9525</xdr:rowOff>
    </xdr:to>
    <xdr:pic>
      <xdr:nvPicPr>
        <xdr:cNvPr id="21" name="Picture 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00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9525</xdr:colOff>
      <xdr:row>41</xdr:row>
      <xdr:rowOff>9525</xdr:rowOff>
    </xdr:to>
    <xdr:pic>
      <xdr:nvPicPr>
        <xdr:cNvPr id="22" name="Picture 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16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9525</xdr:colOff>
      <xdr:row>42</xdr:row>
      <xdr:rowOff>9525</xdr:rowOff>
    </xdr:to>
    <xdr:pic>
      <xdr:nvPicPr>
        <xdr:cNvPr id="23" name="Picture 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32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9525</xdr:colOff>
      <xdr:row>43</xdr:row>
      <xdr:rowOff>9525</xdr:rowOff>
    </xdr:to>
    <xdr:pic>
      <xdr:nvPicPr>
        <xdr:cNvPr id="24" name="Picture 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49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25" name="Picture 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65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9525</xdr:colOff>
      <xdr:row>45</xdr:row>
      <xdr:rowOff>9525</xdr:rowOff>
    </xdr:to>
    <xdr:pic>
      <xdr:nvPicPr>
        <xdr:cNvPr id="26" name="Picture 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82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27" name="Picture 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8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9525</xdr:colOff>
      <xdr:row>110</xdr:row>
      <xdr:rowOff>9525</xdr:rowOff>
    </xdr:to>
    <xdr:pic>
      <xdr:nvPicPr>
        <xdr:cNvPr id="28" name="Picture 28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39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29" name="Picture 28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8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30" name="Picture 29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9525</xdr:colOff>
      <xdr:row>48</xdr:row>
      <xdr:rowOff>9525</xdr:rowOff>
    </xdr:to>
    <xdr:pic>
      <xdr:nvPicPr>
        <xdr:cNvPr id="31" name="Picture 29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30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47625</xdr:rowOff>
    </xdr:from>
    <xdr:to>
      <xdr:col>8</xdr:col>
      <xdr:colOff>857250</xdr:colOff>
      <xdr:row>2</xdr:row>
      <xdr:rowOff>95250</xdr:rowOff>
    </xdr:to>
    <xdr:pic>
      <xdr:nvPicPr>
        <xdr:cNvPr id="32" name="BDE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4762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9525</xdr:colOff>
      <xdr:row>50</xdr:row>
      <xdr:rowOff>9525</xdr:rowOff>
    </xdr:to>
    <xdr:pic>
      <xdr:nvPicPr>
        <xdr:cNvPr id="33" name="Picture 29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9525</xdr:colOff>
      <xdr:row>49</xdr:row>
      <xdr:rowOff>9525</xdr:rowOff>
    </xdr:to>
    <xdr:pic>
      <xdr:nvPicPr>
        <xdr:cNvPr id="34" name="Picture 29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46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9525</xdr:colOff>
      <xdr:row>51</xdr:row>
      <xdr:rowOff>9525</xdr:rowOff>
    </xdr:to>
    <xdr:pic>
      <xdr:nvPicPr>
        <xdr:cNvPr id="35" name="Picture 2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79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9525</xdr:colOff>
      <xdr:row>52</xdr:row>
      <xdr:rowOff>9525</xdr:rowOff>
    </xdr:to>
    <xdr:pic>
      <xdr:nvPicPr>
        <xdr:cNvPr id="36" name="Picture 29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95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9525</xdr:colOff>
      <xdr:row>53</xdr:row>
      <xdr:rowOff>9525</xdr:rowOff>
    </xdr:to>
    <xdr:pic>
      <xdr:nvPicPr>
        <xdr:cNvPr id="37" name="Picture 2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11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38" name="Picture 3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44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9525</xdr:colOff>
      <xdr:row>54</xdr:row>
      <xdr:rowOff>9525</xdr:rowOff>
    </xdr:to>
    <xdr:pic>
      <xdr:nvPicPr>
        <xdr:cNvPr id="39" name="Picture 3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9525</xdr:colOff>
      <xdr:row>56</xdr:row>
      <xdr:rowOff>9525</xdr:rowOff>
    </xdr:to>
    <xdr:pic>
      <xdr:nvPicPr>
        <xdr:cNvPr id="40" name="Picture 3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61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</xdr:colOff>
      <xdr:row>57</xdr:row>
      <xdr:rowOff>9525</xdr:rowOff>
    </xdr:to>
    <xdr:pic>
      <xdr:nvPicPr>
        <xdr:cNvPr id="41" name="Picture 3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77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</xdr:colOff>
      <xdr:row>58</xdr:row>
      <xdr:rowOff>9525</xdr:rowOff>
    </xdr:to>
    <xdr:pic>
      <xdr:nvPicPr>
        <xdr:cNvPr id="42" name="Picture 30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9525</xdr:colOff>
      <xdr:row>59</xdr:row>
      <xdr:rowOff>9525</xdr:rowOff>
    </xdr:to>
    <xdr:pic>
      <xdr:nvPicPr>
        <xdr:cNvPr id="43" name="Picture 30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09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9525</xdr:colOff>
      <xdr:row>60</xdr:row>
      <xdr:rowOff>9525</xdr:rowOff>
    </xdr:to>
    <xdr:pic>
      <xdr:nvPicPr>
        <xdr:cNvPr id="44" name="Picture 30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9525</xdr:colOff>
      <xdr:row>61</xdr:row>
      <xdr:rowOff>9525</xdr:rowOff>
    </xdr:to>
    <xdr:pic>
      <xdr:nvPicPr>
        <xdr:cNvPr id="45" name="Picture 30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42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9525</xdr:colOff>
      <xdr:row>62</xdr:row>
      <xdr:rowOff>9525</xdr:rowOff>
    </xdr:to>
    <xdr:pic>
      <xdr:nvPicPr>
        <xdr:cNvPr id="46" name="Picture 30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58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9525</xdr:colOff>
      <xdr:row>63</xdr:row>
      <xdr:rowOff>9525</xdr:rowOff>
    </xdr:to>
    <xdr:pic>
      <xdr:nvPicPr>
        <xdr:cNvPr id="47" name="Picture 30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74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9525</xdr:colOff>
      <xdr:row>64</xdr:row>
      <xdr:rowOff>9525</xdr:rowOff>
    </xdr:to>
    <xdr:pic>
      <xdr:nvPicPr>
        <xdr:cNvPr id="48" name="Picture 3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90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9525</xdr:colOff>
      <xdr:row>65</xdr:row>
      <xdr:rowOff>9525</xdr:rowOff>
    </xdr:to>
    <xdr:pic>
      <xdr:nvPicPr>
        <xdr:cNvPr id="49" name="Picture 3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06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9525</xdr:colOff>
      <xdr:row>66</xdr:row>
      <xdr:rowOff>9525</xdr:rowOff>
    </xdr:to>
    <xdr:pic>
      <xdr:nvPicPr>
        <xdr:cNvPr id="50" name="Picture 3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23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9525</xdr:colOff>
      <xdr:row>67</xdr:row>
      <xdr:rowOff>9525</xdr:rowOff>
    </xdr:to>
    <xdr:pic>
      <xdr:nvPicPr>
        <xdr:cNvPr id="51" name="Picture 3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40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9525</xdr:colOff>
      <xdr:row>68</xdr:row>
      <xdr:rowOff>9525</xdr:rowOff>
    </xdr:to>
    <xdr:pic>
      <xdr:nvPicPr>
        <xdr:cNvPr id="52" name="Picture 3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56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9525</xdr:colOff>
      <xdr:row>69</xdr:row>
      <xdr:rowOff>9525</xdr:rowOff>
    </xdr:to>
    <xdr:pic>
      <xdr:nvPicPr>
        <xdr:cNvPr id="53" name="Picture 3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72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9525</xdr:colOff>
      <xdr:row>70</xdr:row>
      <xdr:rowOff>9525</xdr:rowOff>
    </xdr:to>
    <xdr:pic>
      <xdr:nvPicPr>
        <xdr:cNvPr id="54" name="Picture 3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88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9525</xdr:colOff>
      <xdr:row>71</xdr:row>
      <xdr:rowOff>9525</xdr:rowOff>
    </xdr:to>
    <xdr:pic>
      <xdr:nvPicPr>
        <xdr:cNvPr id="55" name="Picture 3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04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9525</xdr:colOff>
      <xdr:row>72</xdr:row>
      <xdr:rowOff>9525</xdr:rowOff>
    </xdr:to>
    <xdr:pic>
      <xdr:nvPicPr>
        <xdr:cNvPr id="56" name="Picture 3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21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57" name="Picture 3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53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9525</xdr:colOff>
      <xdr:row>73</xdr:row>
      <xdr:rowOff>9525</xdr:rowOff>
    </xdr:to>
    <xdr:pic>
      <xdr:nvPicPr>
        <xdr:cNvPr id="58" name="Picture 3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9525</xdr:colOff>
      <xdr:row>75</xdr:row>
      <xdr:rowOff>9525</xdr:rowOff>
    </xdr:to>
    <xdr:pic>
      <xdr:nvPicPr>
        <xdr:cNvPr id="59" name="Picture 3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69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9525</xdr:colOff>
      <xdr:row>80</xdr:row>
      <xdr:rowOff>9525</xdr:rowOff>
    </xdr:to>
    <xdr:pic>
      <xdr:nvPicPr>
        <xdr:cNvPr id="60" name="Picture 3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51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9525</xdr:colOff>
      <xdr:row>76</xdr:row>
      <xdr:rowOff>9525</xdr:rowOff>
    </xdr:to>
    <xdr:pic>
      <xdr:nvPicPr>
        <xdr:cNvPr id="61" name="Picture 3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85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9525</xdr:colOff>
      <xdr:row>77</xdr:row>
      <xdr:rowOff>9525</xdr:rowOff>
    </xdr:to>
    <xdr:pic>
      <xdr:nvPicPr>
        <xdr:cNvPr id="62" name="Picture 3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02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9525</xdr:colOff>
      <xdr:row>78</xdr:row>
      <xdr:rowOff>9525</xdr:rowOff>
    </xdr:to>
    <xdr:pic>
      <xdr:nvPicPr>
        <xdr:cNvPr id="63" name="Picture 3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18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</xdr:colOff>
      <xdr:row>79</xdr:row>
      <xdr:rowOff>9525</xdr:rowOff>
    </xdr:to>
    <xdr:pic>
      <xdr:nvPicPr>
        <xdr:cNvPr id="64" name="Picture 3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35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9525</xdr:colOff>
      <xdr:row>81</xdr:row>
      <xdr:rowOff>9525</xdr:rowOff>
    </xdr:to>
    <xdr:pic>
      <xdr:nvPicPr>
        <xdr:cNvPr id="65" name="Picture 3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67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9525</xdr:colOff>
      <xdr:row>82</xdr:row>
      <xdr:rowOff>9525</xdr:rowOff>
    </xdr:to>
    <xdr:pic>
      <xdr:nvPicPr>
        <xdr:cNvPr id="66" name="Picture 32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83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9525</xdr:colOff>
      <xdr:row>83</xdr:row>
      <xdr:rowOff>9525</xdr:rowOff>
    </xdr:to>
    <xdr:pic>
      <xdr:nvPicPr>
        <xdr:cNvPr id="67" name="Picture 33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00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9525</xdr:colOff>
      <xdr:row>84</xdr:row>
      <xdr:rowOff>9525</xdr:rowOff>
    </xdr:to>
    <xdr:pic>
      <xdr:nvPicPr>
        <xdr:cNvPr id="68" name="Picture 33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16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9525</xdr:colOff>
      <xdr:row>85</xdr:row>
      <xdr:rowOff>9525</xdr:rowOff>
    </xdr:to>
    <xdr:pic>
      <xdr:nvPicPr>
        <xdr:cNvPr id="69" name="Picture 33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32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9525</xdr:colOff>
      <xdr:row>86</xdr:row>
      <xdr:rowOff>9525</xdr:rowOff>
    </xdr:to>
    <xdr:pic>
      <xdr:nvPicPr>
        <xdr:cNvPr id="70" name="Picture 33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48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3" width="10.28125" style="0" customWidth="1"/>
    <col min="4" max="4" width="10.421875" style="0" customWidth="1"/>
    <col min="5" max="5" width="13.7109375" style="0" customWidth="1"/>
    <col min="6" max="7" width="10.28125" style="0" customWidth="1"/>
    <col min="9" max="9" width="13.7109375" style="0" customWidth="1"/>
  </cols>
  <sheetData>
    <row r="1" spans="1:7" ht="28.5" customHeight="1">
      <c r="A1" s="2" t="s">
        <v>0</v>
      </c>
      <c r="B1" s="2"/>
      <c r="C1" s="2"/>
      <c r="F1" s="2"/>
      <c r="G1" s="2"/>
    </row>
    <row r="2" spans="1:7" ht="16.5" customHeight="1">
      <c r="A2" s="20" t="s">
        <v>16</v>
      </c>
      <c r="B2" s="2"/>
      <c r="C2" s="2"/>
      <c r="F2" s="2"/>
      <c r="G2" s="2"/>
    </row>
    <row r="3" spans="1:7" ht="16.5" customHeight="1">
      <c r="A3" s="20"/>
      <c r="B3" s="2"/>
      <c r="C3" s="2"/>
      <c r="F3" s="2"/>
      <c r="G3" s="2"/>
    </row>
    <row r="4" spans="1:7" ht="16.5" customHeight="1" thickBot="1">
      <c r="A4" s="20"/>
      <c r="B4" s="2"/>
      <c r="C4" s="2"/>
      <c r="F4" s="2"/>
      <c r="G4" s="2"/>
    </row>
    <row r="5" spans="1:9" ht="28.5" customHeight="1">
      <c r="A5" s="12"/>
      <c r="B5" s="94" t="s">
        <v>6</v>
      </c>
      <c r="C5" s="95"/>
      <c r="D5" s="95"/>
      <c r="E5" s="96"/>
      <c r="F5" s="94" t="s">
        <v>5</v>
      </c>
      <c r="G5" s="98"/>
      <c r="H5" s="98"/>
      <c r="I5" s="99"/>
    </row>
    <row r="6" spans="1:9" ht="67.5" customHeight="1">
      <c r="A6" s="13"/>
      <c r="B6" s="7" t="s">
        <v>1</v>
      </c>
      <c r="C6" s="1" t="s">
        <v>2</v>
      </c>
      <c r="D6" s="1" t="s">
        <v>4</v>
      </c>
      <c r="E6" s="8" t="s">
        <v>7</v>
      </c>
      <c r="F6" s="7" t="s">
        <v>1</v>
      </c>
      <c r="G6" s="1" t="s">
        <v>2</v>
      </c>
      <c r="H6" s="1" t="s">
        <v>3</v>
      </c>
      <c r="I6" s="8" t="s">
        <v>8</v>
      </c>
    </row>
    <row r="7" spans="1:9" ht="33.75">
      <c r="A7" s="24" t="s">
        <v>13</v>
      </c>
      <c r="B7" s="21" t="s">
        <v>12</v>
      </c>
      <c r="C7" s="22" t="s">
        <v>11</v>
      </c>
      <c r="D7" s="22" t="s">
        <v>10</v>
      </c>
      <c r="E7" s="23" t="s">
        <v>9</v>
      </c>
      <c r="F7" s="21" t="s">
        <v>12</v>
      </c>
      <c r="G7" s="22" t="s">
        <v>11</v>
      </c>
      <c r="H7" s="22" t="s">
        <v>10</v>
      </c>
      <c r="I7" s="23" t="s">
        <v>9</v>
      </c>
    </row>
    <row r="8" spans="1:9" ht="12.75">
      <c r="A8" s="15">
        <v>38353</v>
      </c>
      <c r="B8" s="9">
        <v>96.2098945000002</v>
      </c>
      <c r="C8" s="3">
        <v>3.1444102878475</v>
      </c>
      <c r="D8" s="4">
        <f aca="true" t="shared" si="0" ref="D8:D47">C8/B8*100</f>
        <v>3.2682816088604003</v>
      </c>
      <c r="E8" s="8"/>
      <c r="F8" s="9"/>
      <c r="G8" s="3"/>
      <c r="H8" s="6"/>
      <c r="I8" s="14"/>
    </row>
    <row r="9" spans="1:9" ht="12.75">
      <c r="A9" s="15">
        <v>38384</v>
      </c>
      <c r="B9" s="9">
        <v>82.14529600000004</v>
      </c>
      <c r="C9" s="3">
        <v>3.519174609714992</v>
      </c>
      <c r="D9" s="4">
        <f t="shared" si="0"/>
        <v>4.284085371991344</v>
      </c>
      <c r="E9" s="8"/>
      <c r="F9" s="9"/>
      <c r="G9" s="3"/>
      <c r="H9" s="6"/>
      <c r="I9" s="14"/>
    </row>
    <row r="10" spans="1:9" ht="12.75">
      <c r="A10" s="15">
        <v>38412</v>
      </c>
      <c r="B10" s="9">
        <v>91.54368192593034</v>
      </c>
      <c r="C10" s="3">
        <v>4.14127603533025</v>
      </c>
      <c r="D10" s="4">
        <f t="shared" si="0"/>
        <v>4.523825072582325</v>
      </c>
      <c r="E10" s="8"/>
      <c r="F10" s="9"/>
      <c r="G10" s="3"/>
      <c r="H10" s="6"/>
      <c r="I10" s="14"/>
    </row>
    <row r="11" spans="1:9" ht="12.75">
      <c r="A11" s="15">
        <v>38443</v>
      </c>
      <c r="B11" s="9">
        <v>78.381421</v>
      </c>
      <c r="C11" s="3">
        <v>3.3174770153837527</v>
      </c>
      <c r="D11" s="4">
        <f t="shared" si="0"/>
        <v>4.232478785226097</v>
      </c>
      <c r="E11" s="8"/>
      <c r="F11" s="9"/>
      <c r="G11" s="3"/>
      <c r="H11" s="6"/>
      <c r="I11" s="14"/>
    </row>
    <row r="12" spans="1:9" ht="12.75">
      <c r="A12" s="15">
        <v>38473</v>
      </c>
      <c r="B12" s="9">
        <v>78.45912936668762</v>
      </c>
      <c r="C12" s="3">
        <v>3.1702427325589855</v>
      </c>
      <c r="D12" s="4">
        <f t="shared" si="0"/>
        <v>4.040629507552266</v>
      </c>
      <c r="E12" s="8"/>
      <c r="F12" s="9"/>
      <c r="G12" s="3"/>
      <c r="H12" s="6"/>
      <c r="I12" s="14"/>
    </row>
    <row r="13" spans="1:9" ht="12.75">
      <c r="A13" s="15">
        <v>38504</v>
      </c>
      <c r="B13" s="9">
        <v>72.50305667781251</v>
      </c>
      <c r="C13" s="3">
        <v>3.7065511269635167</v>
      </c>
      <c r="D13" s="4">
        <f t="shared" si="0"/>
        <v>5.1122687743147255</v>
      </c>
      <c r="E13" s="8"/>
      <c r="F13" s="9"/>
      <c r="G13" s="3"/>
      <c r="H13" s="6"/>
      <c r="I13" s="14"/>
    </row>
    <row r="14" spans="1:9" ht="12.75">
      <c r="A14" s="15">
        <v>38534</v>
      </c>
      <c r="B14" s="9">
        <v>72.51834986825018</v>
      </c>
      <c r="C14" s="3">
        <v>3.547252903644953</v>
      </c>
      <c r="D14" s="4">
        <f t="shared" si="0"/>
        <v>4.891524572869526</v>
      </c>
      <c r="E14" s="8"/>
      <c r="F14" s="9"/>
      <c r="G14" s="3"/>
      <c r="H14" s="6"/>
      <c r="I14" s="14"/>
    </row>
    <row r="15" spans="1:9" ht="12.75">
      <c r="A15" s="15">
        <v>38565</v>
      </c>
      <c r="B15" s="9">
        <v>73.88105666556253</v>
      </c>
      <c r="C15" s="3">
        <v>3.0598381329148427</v>
      </c>
      <c r="D15" s="4">
        <f t="shared" si="0"/>
        <v>4.1415733220571225</v>
      </c>
      <c r="E15" s="8"/>
      <c r="F15" s="9"/>
      <c r="G15" s="3"/>
      <c r="H15" s="6"/>
      <c r="I15" s="14"/>
    </row>
    <row r="16" spans="1:9" ht="12.75">
      <c r="A16" s="15">
        <v>38596</v>
      </c>
      <c r="B16" s="9">
        <v>75.26513448737501</v>
      </c>
      <c r="C16" s="3">
        <v>3.97084988465791</v>
      </c>
      <c r="D16" s="4">
        <f t="shared" si="0"/>
        <v>5.275815836513228</v>
      </c>
      <c r="E16" s="8"/>
      <c r="F16" s="9"/>
      <c r="G16" s="3"/>
      <c r="H16" s="6"/>
      <c r="I16" s="14"/>
    </row>
    <row r="17" spans="1:9" ht="12.75">
      <c r="A17" s="15">
        <v>38626</v>
      </c>
      <c r="B17" s="9">
        <v>83.10401649606251</v>
      </c>
      <c r="C17" s="3">
        <v>4.31619756533567</v>
      </c>
      <c r="D17" s="4">
        <f t="shared" si="0"/>
        <v>5.193729193029043</v>
      </c>
      <c r="E17" s="8"/>
      <c r="F17" s="9"/>
      <c r="G17" s="3"/>
      <c r="H17" s="6"/>
      <c r="I17" s="14"/>
    </row>
    <row r="18" spans="1:9" ht="12.75">
      <c r="A18" s="15">
        <v>38657</v>
      </c>
      <c r="B18" s="9">
        <v>86.08229796543755</v>
      </c>
      <c r="C18" s="3">
        <v>6.911338477874451</v>
      </c>
      <c r="D18" s="4">
        <f t="shared" si="0"/>
        <v>8.028756946810814</v>
      </c>
      <c r="E18" s="8"/>
      <c r="F18" s="9"/>
      <c r="G18" s="3"/>
      <c r="H18" s="6"/>
      <c r="I18" s="14"/>
    </row>
    <row r="19" spans="1:9" ht="13.5" thickBot="1">
      <c r="A19" s="61">
        <v>38687</v>
      </c>
      <c r="B19" s="62">
        <v>96.15873687162504</v>
      </c>
      <c r="C19" s="63">
        <v>6.75667744751631</v>
      </c>
      <c r="D19" s="33">
        <f t="shared" si="0"/>
        <v>7.026587148848147</v>
      </c>
      <c r="E19" s="69"/>
      <c r="F19" s="62"/>
      <c r="G19" s="63"/>
      <c r="H19" s="66"/>
      <c r="I19" s="67"/>
    </row>
    <row r="20" spans="1:9" ht="12.75">
      <c r="A20" s="56">
        <v>38718</v>
      </c>
      <c r="B20" s="57">
        <v>98.48261773018754</v>
      </c>
      <c r="C20" s="58">
        <v>7.2306784308386485</v>
      </c>
      <c r="D20" s="4">
        <f t="shared" si="0"/>
        <v>7.342085941143959</v>
      </c>
      <c r="E20" s="68"/>
      <c r="F20" s="57"/>
      <c r="G20" s="58"/>
      <c r="H20" s="59"/>
      <c r="I20" s="60"/>
    </row>
    <row r="21" spans="1:9" ht="12.75">
      <c r="A21" s="15">
        <v>38749</v>
      </c>
      <c r="B21" s="9">
        <v>87.34851368793754</v>
      </c>
      <c r="C21" s="3">
        <v>6.583627285612903</v>
      </c>
      <c r="D21" s="5">
        <f t="shared" si="0"/>
        <v>7.537194403941042</v>
      </c>
      <c r="E21" s="10">
        <f aca="true" t="shared" si="1" ref="E21:E82">SUM(C8:C19)/SUM(B8:B19)*100</f>
        <v>5.025214915700593</v>
      </c>
      <c r="F21" s="9"/>
      <c r="G21" s="3"/>
      <c r="H21" s="6"/>
      <c r="I21" s="14"/>
    </row>
    <row r="22" spans="1:9" ht="12.75">
      <c r="A22" s="15">
        <v>38777</v>
      </c>
      <c r="B22" s="9">
        <v>91.92482651718755</v>
      </c>
      <c r="C22" s="3">
        <v>6.306044820991989</v>
      </c>
      <c r="D22" s="5">
        <f t="shared" si="0"/>
        <v>6.860001873175059</v>
      </c>
      <c r="E22" s="11">
        <f t="shared" si="1"/>
        <v>5.427031737707011</v>
      </c>
      <c r="F22" s="9"/>
      <c r="G22" s="3"/>
      <c r="H22" s="6"/>
      <c r="I22" s="14"/>
    </row>
    <row r="23" spans="1:9" ht="12.75">
      <c r="A23" s="15">
        <v>38808</v>
      </c>
      <c r="B23" s="9">
        <v>82.63411433481264</v>
      </c>
      <c r="C23" s="3">
        <v>3.8793808563254313</v>
      </c>
      <c r="D23" s="5">
        <f t="shared" si="0"/>
        <v>4.694648073079305</v>
      </c>
      <c r="E23" s="11">
        <f t="shared" si="1"/>
        <v>5.706994903172433</v>
      </c>
      <c r="F23" s="9"/>
      <c r="G23" s="3"/>
      <c r="H23" s="6"/>
      <c r="I23" s="14"/>
    </row>
    <row r="24" spans="1:9" ht="12.75">
      <c r="A24" s="15">
        <v>38838</v>
      </c>
      <c r="B24" s="9">
        <v>79.16111043256254</v>
      </c>
      <c r="C24" s="3">
        <v>2.9802071025093184</v>
      </c>
      <c r="D24" s="5">
        <f t="shared" si="0"/>
        <v>3.764736353778363</v>
      </c>
      <c r="E24" s="11">
        <f t="shared" si="1"/>
        <v>5.922566489798981</v>
      </c>
      <c r="F24" s="9"/>
      <c r="G24" s="3"/>
      <c r="H24" s="6"/>
      <c r="I24" s="14"/>
    </row>
    <row r="25" spans="1:9" ht="12.75">
      <c r="A25" s="15">
        <v>38869</v>
      </c>
      <c r="B25" s="9">
        <v>72.0667608059374</v>
      </c>
      <c r="C25" s="3">
        <v>3.126603855661484</v>
      </c>
      <c r="D25" s="5">
        <f t="shared" si="0"/>
        <v>4.338482569073496</v>
      </c>
      <c r="E25" s="11">
        <f t="shared" si="1"/>
        <v>5.953620886596336</v>
      </c>
      <c r="F25" s="9"/>
      <c r="G25" s="3"/>
      <c r="H25" s="6"/>
      <c r="I25" s="14"/>
    </row>
    <row r="26" spans="1:9" ht="12.75">
      <c r="A26" s="15">
        <v>38899</v>
      </c>
      <c r="B26" s="9">
        <v>72.56456069025013</v>
      </c>
      <c r="C26" s="3">
        <v>6.113956477438252</v>
      </c>
      <c r="D26" s="5">
        <f t="shared" si="0"/>
        <v>8.42554053835777</v>
      </c>
      <c r="E26" s="11">
        <f t="shared" si="1"/>
        <v>5.930416271030882</v>
      </c>
      <c r="F26" s="9"/>
      <c r="G26" s="3"/>
      <c r="H26" s="6"/>
      <c r="I26" s="14"/>
    </row>
    <row r="27" spans="1:9" ht="12.75">
      <c r="A27" s="15">
        <v>38930</v>
      </c>
      <c r="B27" s="9">
        <v>73.94689317500006</v>
      </c>
      <c r="C27" s="3">
        <v>3.5918107015842757</v>
      </c>
      <c r="D27" s="5">
        <f t="shared" si="0"/>
        <v>4.857284122923225</v>
      </c>
      <c r="E27" s="11">
        <f t="shared" si="1"/>
        <v>5.87493281097911</v>
      </c>
      <c r="F27" s="9"/>
      <c r="G27" s="3"/>
      <c r="H27" s="6"/>
      <c r="I27" s="14"/>
    </row>
    <row r="28" spans="1:9" ht="12.75">
      <c r="A28" s="15">
        <v>38961</v>
      </c>
      <c r="B28" s="9">
        <v>75.2955540663751</v>
      </c>
      <c r="C28" s="3">
        <v>3.8122587401057393</v>
      </c>
      <c r="D28" s="5">
        <f t="shared" si="0"/>
        <v>5.063059548967697</v>
      </c>
      <c r="E28" s="11">
        <f t="shared" si="1"/>
        <v>6.131672184329063</v>
      </c>
      <c r="F28" s="9"/>
      <c r="G28" s="3"/>
      <c r="H28" s="6"/>
      <c r="I28" s="14"/>
    </row>
    <row r="29" spans="1:9" ht="12.75">
      <c r="A29" s="15">
        <v>38991</v>
      </c>
      <c r="B29" s="9">
        <v>83.31353380956261</v>
      </c>
      <c r="C29" s="3">
        <v>4.043226876388342</v>
      </c>
      <c r="D29" s="5">
        <f t="shared" si="0"/>
        <v>4.8530253027441095</v>
      </c>
      <c r="E29" s="11">
        <f t="shared" si="1"/>
        <v>6.184532379180314</v>
      </c>
      <c r="F29" s="9"/>
      <c r="G29" s="3"/>
      <c r="H29" s="6"/>
      <c r="I29" s="14"/>
    </row>
    <row r="30" spans="1:9" ht="12.75">
      <c r="A30" s="15">
        <v>39022</v>
      </c>
      <c r="B30" s="9">
        <v>86.29066937006264</v>
      </c>
      <c r="C30" s="3">
        <v>5.061777301902597</v>
      </c>
      <c r="D30" s="5">
        <f t="shared" si="0"/>
        <v>5.865961336091699</v>
      </c>
      <c r="E30" s="11">
        <f t="shared" si="1"/>
        <v>6.168465371478897</v>
      </c>
      <c r="F30" s="9"/>
      <c r="G30" s="3"/>
      <c r="H30" s="6"/>
      <c r="I30" s="14"/>
    </row>
    <row r="31" spans="1:9" ht="13.5" thickBot="1">
      <c r="A31" s="61">
        <v>39052</v>
      </c>
      <c r="B31" s="62">
        <v>95.95141988225018</v>
      </c>
      <c r="C31" s="63">
        <v>4.277458711935559</v>
      </c>
      <c r="D31" s="64">
        <f t="shared" si="0"/>
        <v>4.457942068168222</v>
      </c>
      <c r="E31" s="65">
        <f t="shared" si="1"/>
        <v>6.139846697509185</v>
      </c>
      <c r="F31" s="62"/>
      <c r="G31" s="63"/>
      <c r="H31" s="66"/>
      <c r="I31" s="67"/>
    </row>
    <row r="32" spans="1:9" ht="12.75">
      <c r="A32" s="56">
        <v>39083</v>
      </c>
      <c r="B32" s="57">
        <v>98.28537983917049</v>
      </c>
      <c r="C32" s="58">
        <v>3.565230856767726</v>
      </c>
      <c r="D32" s="5">
        <f t="shared" si="0"/>
        <v>3.6274274593044256</v>
      </c>
      <c r="E32" s="11">
        <f t="shared" si="1"/>
        <v>5.953459845082728</v>
      </c>
      <c r="F32" s="57"/>
      <c r="G32" s="58"/>
      <c r="H32" s="59"/>
      <c r="I32" s="60"/>
    </row>
    <row r="33" spans="1:9" ht="12.75">
      <c r="A33" s="15">
        <v>39114</v>
      </c>
      <c r="B33" s="9">
        <v>87.35181122911868</v>
      </c>
      <c r="C33" s="3">
        <v>3.0308740038441053</v>
      </c>
      <c r="D33" s="5">
        <f t="shared" si="0"/>
        <v>3.4697322942672595</v>
      </c>
      <c r="E33" s="11">
        <f t="shared" si="1"/>
        <v>5.706520488619693</v>
      </c>
      <c r="F33" s="9"/>
      <c r="G33" s="3"/>
      <c r="H33" s="6"/>
      <c r="I33" s="14"/>
    </row>
    <row r="34" spans="1:9" ht="12.75">
      <c r="A34" s="15">
        <v>39142</v>
      </c>
      <c r="B34" s="9">
        <v>92.306354425824</v>
      </c>
      <c r="C34" s="3">
        <v>2.5792332086104266</v>
      </c>
      <c r="D34" s="5">
        <f t="shared" si="0"/>
        <v>2.7942098078232087</v>
      </c>
      <c r="E34" s="11">
        <f t="shared" si="1"/>
        <v>5.3406561395199725</v>
      </c>
      <c r="F34" s="9"/>
      <c r="G34" s="3"/>
      <c r="H34" s="6"/>
      <c r="I34" s="14"/>
    </row>
    <row r="35" spans="1:9" ht="12.75">
      <c r="A35" s="15">
        <v>39173</v>
      </c>
      <c r="B35" s="9">
        <v>82.31129477528187</v>
      </c>
      <c r="C35" s="3">
        <v>2.803831079957432</v>
      </c>
      <c r="D35" s="5">
        <f t="shared" si="0"/>
        <v>3.4063746507841643</v>
      </c>
      <c r="E35" s="11">
        <f t="shared" si="1"/>
        <v>4.984931576273302</v>
      </c>
      <c r="F35" s="9"/>
      <c r="G35" s="3"/>
      <c r="H35" s="6"/>
      <c r="I35" s="14"/>
    </row>
    <row r="36" spans="1:9" ht="12.75">
      <c r="A36" s="15">
        <v>39203</v>
      </c>
      <c r="B36" s="9">
        <v>78.4982373396911</v>
      </c>
      <c r="C36" s="3">
        <v>2.8762509011133472</v>
      </c>
      <c r="D36" s="5">
        <f t="shared" si="0"/>
        <v>3.664096161378425</v>
      </c>
      <c r="E36" s="11">
        <f t="shared" si="1"/>
        <v>4.610036672712208</v>
      </c>
      <c r="F36" s="9"/>
      <c r="G36" s="3"/>
      <c r="H36" s="6"/>
      <c r="I36" s="14"/>
    </row>
    <row r="37" spans="1:9" ht="12.75">
      <c r="A37" s="15">
        <v>39234</v>
      </c>
      <c r="B37" s="9">
        <v>72.37634843659663</v>
      </c>
      <c r="C37" s="3">
        <v>2.927296341333655</v>
      </c>
      <c r="D37" s="5">
        <f t="shared" si="0"/>
        <v>4.044548259985836</v>
      </c>
      <c r="E37" s="11">
        <f t="shared" si="1"/>
        <v>4.503847292719633</v>
      </c>
      <c r="F37" s="9"/>
      <c r="G37" s="3"/>
      <c r="H37" s="6"/>
      <c r="I37" s="14"/>
    </row>
    <row r="38" spans="1:9" ht="12.75">
      <c r="A38" s="15">
        <v>39264</v>
      </c>
      <c r="B38" s="9">
        <v>72.53734001814723</v>
      </c>
      <c r="C38" s="3">
        <v>2.3573429483235158</v>
      </c>
      <c r="D38" s="5">
        <f t="shared" si="0"/>
        <v>3.2498337376773963</v>
      </c>
      <c r="E38" s="11">
        <f t="shared" si="1"/>
        <v>4.496423659083549</v>
      </c>
      <c r="F38" s="9"/>
      <c r="G38" s="3"/>
      <c r="H38" s="6"/>
      <c r="I38" s="14"/>
    </row>
    <row r="39" spans="1:9" ht="12.75">
      <c r="A39" s="15">
        <v>39295</v>
      </c>
      <c r="B39" s="9">
        <v>73.69196327426678</v>
      </c>
      <c r="C39" s="3">
        <v>2.365200283560435</v>
      </c>
      <c r="D39" s="5">
        <f t="shared" si="0"/>
        <v>3.20957697212874</v>
      </c>
      <c r="E39" s="11">
        <f t="shared" si="1"/>
        <v>4.475068668395824</v>
      </c>
      <c r="F39" s="9"/>
      <c r="G39" s="3"/>
      <c r="H39" s="6"/>
      <c r="I39" s="14"/>
    </row>
    <row r="40" spans="1:9" ht="12.75">
      <c r="A40" s="15">
        <v>39326</v>
      </c>
      <c r="B40" s="9">
        <v>75.42328346514101</v>
      </c>
      <c r="C40" s="3">
        <v>2.885394413049359</v>
      </c>
      <c r="D40" s="5">
        <f t="shared" si="0"/>
        <v>3.825601698158534</v>
      </c>
      <c r="E40" s="11">
        <f t="shared" si="1"/>
        <v>4.098951728813838</v>
      </c>
      <c r="F40" s="9"/>
      <c r="G40" s="3"/>
      <c r="H40" s="6"/>
      <c r="I40" s="14"/>
    </row>
    <row r="41" spans="1:9" ht="12.75">
      <c r="A41" s="15">
        <v>39356</v>
      </c>
      <c r="B41" s="9">
        <v>84.77288242587359</v>
      </c>
      <c r="C41" s="3">
        <v>5.457752281428403</v>
      </c>
      <c r="D41" s="5">
        <f t="shared" si="0"/>
        <v>6.438087422827373</v>
      </c>
      <c r="E41" s="11">
        <f t="shared" si="1"/>
        <v>3.977117537771229</v>
      </c>
      <c r="F41" s="9"/>
      <c r="G41" s="3"/>
      <c r="H41" s="6"/>
      <c r="I41" s="14"/>
    </row>
    <row r="42" spans="1:9" ht="12.75">
      <c r="A42" s="15">
        <v>39387</v>
      </c>
      <c r="B42" s="9">
        <v>86.39883470470532</v>
      </c>
      <c r="C42" s="3">
        <v>6.562858779364996</v>
      </c>
      <c r="D42" s="5">
        <f t="shared" si="0"/>
        <v>7.596003813935212</v>
      </c>
      <c r="E42" s="11">
        <f t="shared" si="1"/>
        <v>3.8837679291923632</v>
      </c>
      <c r="F42" s="9"/>
      <c r="G42" s="3"/>
      <c r="H42" s="6"/>
      <c r="I42" s="14"/>
    </row>
    <row r="43" spans="1:9" ht="13.5" thickBot="1">
      <c r="A43" s="61">
        <v>39417</v>
      </c>
      <c r="B43" s="62">
        <v>95.15573056626644</v>
      </c>
      <c r="C43" s="63">
        <v>5.669633572630813</v>
      </c>
      <c r="D43" s="64">
        <f t="shared" si="0"/>
        <v>5.958268134657934</v>
      </c>
      <c r="E43" s="65">
        <f t="shared" si="1"/>
        <v>4.0195802703557</v>
      </c>
      <c r="F43" s="62"/>
      <c r="G43" s="63"/>
      <c r="H43" s="66"/>
      <c r="I43" s="67"/>
    </row>
    <row r="44" spans="1:9" ht="12.75">
      <c r="A44" s="56">
        <v>39448</v>
      </c>
      <c r="B44" s="57">
        <v>98.04868207532999</v>
      </c>
      <c r="C44" s="58">
        <v>6.026037870651615</v>
      </c>
      <c r="D44" s="5">
        <f t="shared" si="0"/>
        <v>6.145965191068922</v>
      </c>
      <c r="E44" s="11">
        <f t="shared" si="1"/>
        <v>4.169267836750079</v>
      </c>
      <c r="F44" s="57"/>
      <c r="G44" s="58"/>
      <c r="H44" s="59"/>
      <c r="I44" s="60"/>
    </row>
    <row r="45" spans="1:9" ht="12.75">
      <c r="A45" s="15">
        <v>39479</v>
      </c>
      <c r="B45" s="9">
        <v>90.40241458077307</v>
      </c>
      <c r="C45" s="3">
        <v>6.380947859567295</v>
      </c>
      <c r="D45" s="5">
        <f t="shared" si="0"/>
        <v>7.058382111980011</v>
      </c>
      <c r="E45" s="11">
        <f t="shared" si="1"/>
        <v>4.311929810815822</v>
      </c>
      <c r="F45" s="9"/>
      <c r="G45" s="3"/>
      <c r="H45" s="6"/>
      <c r="I45" s="14"/>
    </row>
    <row r="46" spans="1:9" ht="12.75">
      <c r="A46" s="15">
        <v>39508</v>
      </c>
      <c r="B46" s="9">
        <v>91.08875122599493</v>
      </c>
      <c r="C46" s="3">
        <v>5.332204185005982</v>
      </c>
      <c r="D46" s="5">
        <f t="shared" si="0"/>
        <v>5.853855841954146</v>
      </c>
      <c r="E46" s="11">
        <f t="shared" si="1"/>
        <v>4.5593099925073854</v>
      </c>
      <c r="F46" s="9"/>
      <c r="G46" s="3"/>
      <c r="H46" s="6"/>
      <c r="I46" s="14"/>
    </row>
    <row r="47" spans="1:9" ht="12.75">
      <c r="A47" s="16">
        <v>39539</v>
      </c>
      <c r="B47" s="9">
        <v>82.9699394405176</v>
      </c>
      <c r="C47" s="3">
        <v>6.091100954901279</v>
      </c>
      <c r="D47" s="5">
        <f t="shared" si="0"/>
        <v>7.341334700223665</v>
      </c>
      <c r="E47" s="11">
        <f t="shared" si="1"/>
        <v>4.879792326881624</v>
      </c>
      <c r="F47" s="17"/>
      <c r="G47" s="18"/>
      <c r="H47" s="19"/>
      <c r="I47" s="14"/>
    </row>
    <row r="48" spans="1:9" ht="12.75">
      <c r="A48" s="25">
        <v>39569</v>
      </c>
      <c r="B48" s="9">
        <v>78.37990730792019</v>
      </c>
      <c r="C48" s="3">
        <v>4.887777200252879</v>
      </c>
      <c r="D48" s="5">
        <v>6.236007885351218</v>
      </c>
      <c r="E48" s="11">
        <f t="shared" si="1"/>
        <v>5.160832727388167</v>
      </c>
      <c r="F48" s="26"/>
      <c r="G48" s="27"/>
      <c r="H48" s="28"/>
      <c r="I48" s="29"/>
    </row>
    <row r="49" spans="1:9" ht="12.75">
      <c r="A49" s="25">
        <v>39600</v>
      </c>
      <c r="B49" s="31">
        <v>72.05832405543646</v>
      </c>
      <c r="C49" s="32">
        <v>5.833953692954992</v>
      </c>
      <c r="D49" s="5">
        <v>8.09615512076963</v>
      </c>
      <c r="E49" s="11">
        <f t="shared" si="1"/>
        <v>5.485717284994135</v>
      </c>
      <c r="F49" s="26"/>
      <c r="G49" s="27"/>
      <c r="H49" s="28"/>
      <c r="I49" s="30"/>
    </row>
    <row r="50" spans="1:9" ht="12.75">
      <c r="A50" s="34">
        <v>39630</v>
      </c>
      <c r="B50" s="35">
        <v>72.77330254316485</v>
      </c>
      <c r="C50" s="36">
        <v>5.566928443858556</v>
      </c>
      <c r="D50" s="37">
        <v>7.649685048382381</v>
      </c>
      <c r="E50" s="38">
        <f t="shared" si="1"/>
        <v>5.6872678923274576</v>
      </c>
      <c r="F50" s="39"/>
      <c r="G50" s="40"/>
      <c r="H50" s="41"/>
      <c r="I50" s="42"/>
    </row>
    <row r="51" spans="1:9" ht="12.75">
      <c r="A51" s="34">
        <v>39661</v>
      </c>
      <c r="B51" s="35">
        <v>73.4763708553396</v>
      </c>
      <c r="C51" s="36">
        <v>4.96806827910231</v>
      </c>
      <c r="D51" s="43">
        <v>6.7614502747875935</v>
      </c>
      <c r="E51" s="38">
        <f t="shared" si="1"/>
        <v>5.979471137202507</v>
      </c>
      <c r="F51" s="39"/>
      <c r="G51" s="40"/>
      <c r="H51" s="41"/>
      <c r="I51" s="42"/>
    </row>
    <row r="52" spans="1:9" ht="12.75">
      <c r="A52" s="34">
        <v>39692</v>
      </c>
      <c r="B52" s="35">
        <v>75.71835282328593</v>
      </c>
      <c r="C52" s="36">
        <v>7.23609167275477</v>
      </c>
      <c r="D52" s="43">
        <v>9.556588862468532</v>
      </c>
      <c r="E52" s="38">
        <f t="shared" si="1"/>
        <v>6.2986472296765506</v>
      </c>
      <c r="F52" s="39"/>
      <c r="G52" s="40"/>
      <c r="H52" s="41"/>
      <c r="I52" s="42"/>
    </row>
    <row r="53" spans="1:9" ht="12.75">
      <c r="A53" s="34">
        <v>39722</v>
      </c>
      <c r="B53" s="35">
        <v>83.62322561764512</v>
      </c>
      <c r="C53" s="36">
        <v>7.9279250801387615</v>
      </c>
      <c r="D53" s="43">
        <v>9.48053010582016</v>
      </c>
      <c r="E53" s="38">
        <f t="shared" si="1"/>
        <v>6.560044054997266</v>
      </c>
      <c r="F53" s="39"/>
      <c r="G53" s="40"/>
      <c r="H53" s="41"/>
      <c r="I53" s="42"/>
    </row>
    <row r="54" spans="1:9" ht="12.75">
      <c r="A54" s="34">
        <v>39753</v>
      </c>
      <c r="B54" s="35">
        <v>85.86580960720796</v>
      </c>
      <c r="C54" s="36">
        <v>6.137310795515326</v>
      </c>
      <c r="D54" s="43">
        <v>7.147560622313322</v>
      </c>
      <c r="E54" s="38">
        <f t="shared" si="1"/>
        <v>6.992640182893277</v>
      </c>
      <c r="F54" s="39"/>
      <c r="G54" s="40"/>
      <c r="H54" s="41"/>
      <c r="I54" s="42"/>
    </row>
    <row r="55" spans="1:9" ht="13.5" thickBot="1">
      <c r="A55" s="48">
        <v>39783</v>
      </c>
      <c r="B55" s="49">
        <v>95.39297444062649</v>
      </c>
      <c r="C55" s="50">
        <v>5.828060338765858</v>
      </c>
      <c r="D55" s="51">
        <v>6.109527848293796</v>
      </c>
      <c r="E55" s="46">
        <f t="shared" si="1"/>
        <v>7.2476726679817265</v>
      </c>
      <c r="F55" s="52"/>
      <c r="G55" s="53"/>
      <c r="H55" s="54"/>
      <c r="I55" s="55"/>
    </row>
    <row r="56" spans="1:9" ht="12.75">
      <c r="A56" s="25">
        <v>39814</v>
      </c>
      <c r="B56" s="44">
        <v>98.67806639187415</v>
      </c>
      <c r="C56" s="45">
        <v>6.18800601410228</v>
      </c>
      <c r="D56" s="4">
        <v>6.2709031909160355</v>
      </c>
      <c r="E56" s="11">
        <f t="shared" si="1"/>
        <v>7.208964060621025</v>
      </c>
      <c r="F56" s="26"/>
      <c r="G56" s="27"/>
      <c r="H56" s="28"/>
      <c r="I56" s="30"/>
    </row>
    <row r="57" spans="1:9" ht="12.75">
      <c r="A57" s="34">
        <v>39845</v>
      </c>
      <c r="B57" s="35">
        <v>87.34472548558459</v>
      </c>
      <c r="C57" s="36">
        <v>4.543719666316402</v>
      </c>
      <c r="D57" s="43">
        <v>5.2020538630764825</v>
      </c>
      <c r="E57" s="38">
        <f t="shared" si="1"/>
        <v>7.223099309219476</v>
      </c>
      <c r="F57" s="39"/>
      <c r="G57" s="40"/>
      <c r="H57" s="41"/>
      <c r="I57" s="42"/>
    </row>
    <row r="58" spans="1:9" ht="12.75">
      <c r="A58" s="34">
        <v>39873</v>
      </c>
      <c r="B58" s="35">
        <v>91.6142056783695</v>
      </c>
      <c r="C58" s="36">
        <v>3.689855761491294</v>
      </c>
      <c r="D58" s="43">
        <v>4.027602197900718</v>
      </c>
      <c r="E58" s="38">
        <f t="shared" si="1"/>
        <v>7.234745040304114</v>
      </c>
      <c r="F58" s="39"/>
      <c r="G58" s="40"/>
      <c r="H58" s="41"/>
      <c r="I58" s="42"/>
    </row>
    <row r="59" spans="1:9" ht="12.75">
      <c r="A59" s="34">
        <v>39904</v>
      </c>
      <c r="B59" s="35">
        <v>82.7322062893254</v>
      </c>
      <c r="C59" s="36">
        <v>3.0022897402539064</v>
      </c>
      <c r="D59" s="43">
        <v>3.6289250280048186</v>
      </c>
      <c r="E59" s="38">
        <f t="shared" si="1"/>
        <v>7.07271764941707</v>
      </c>
      <c r="F59" s="39"/>
      <c r="G59" s="40"/>
      <c r="H59" s="41"/>
      <c r="I59" s="42"/>
    </row>
    <row r="60" spans="1:9" ht="12.75">
      <c r="A60" s="34">
        <v>39934</v>
      </c>
      <c r="B60" s="35">
        <v>78.58328703304235</v>
      </c>
      <c r="C60" s="36">
        <v>2.7509071627300448</v>
      </c>
      <c r="D60" s="43">
        <v>3.5006262356693676</v>
      </c>
      <c r="E60" s="38">
        <f t="shared" si="1"/>
        <v>6.904412167422613</v>
      </c>
      <c r="F60" s="39"/>
      <c r="G60" s="40"/>
      <c r="H60" s="41"/>
      <c r="I60" s="42"/>
    </row>
    <row r="61" spans="1:9" ht="12.75">
      <c r="A61" s="34">
        <v>39965</v>
      </c>
      <c r="B61" s="35">
        <v>71.93836601771358</v>
      </c>
      <c r="C61" s="36">
        <v>2.626233854276424</v>
      </c>
      <c r="D61" s="43">
        <v>3.6506720956516574</v>
      </c>
      <c r="E61" s="38">
        <f t="shared" si="1"/>
        <v>6.59645104579077</v>
      </c>
      <c r="F61" s="39"/>
      <c r="G61" s="40"/>
      <c r="H61" s="41"/>
      <c r="I61" s="42"/>
    </row>
    <row r="62" spans="1:9" ht="12.75">
      <c r="A62" s="34">
        <v>39995</v>
      </c>
      <c r="B62" s="35">
        <v>72.79072410123435</v>
      </c>
      <c r="C62" s="36">
        <v>2.801148501572588</v>
      </c>
      <c r="D62" s="43">
        <v>3.8482217839691573</v>
      </c>
      <c r="E62" s="38">
        <f t="shared" si="1"/>
        <v>6.380961493338779</v>
      </c>
      <c r="F62" s="39"/>
      <c r="G62" s="40"/>
      <c r="H62" s="41"/>
      <c r="I62" s="42"/>
    </row>
    <row r="63" spans="1:9" ht="12.75">
      <c r="A63" s="34">
        <v>40026</v>
      </c>
      <c r="B63" s="35">
        <v>73.15866859542678</v>
      </c>
      <c r="C63" s="36">
        <v>2.9181089453096702</v>
      </c>
      <c r="D63" s="43">
        <v>3.9887398189912995</v>
      </c>
      <c r="E63" s="38">
        <f t="shared" si="1"/>
        <v>6.060230391142818</v>
      </c>
      <c r="F63" s="39"/>
      <c r="G63" s="40"/>
      <c r="H63" s="41"/>
      <c r="I63" s="42"/>
    </row>
    <row r="64" spans="1:9" ht="12.75">
      <c r="A64" s="25">
        <v>40057</v>
      </c>
      <c r="B64" s="44">
        <v>75.5616998632787</v>
      </c>
      <c r="C64" s="45">
        <v>3.322808079892762</v>
      </c>
      <c r="D64" s="4">
        <v>4.397476613026241</v>
      </c>
      <c r="E64" s="11">
        <f t="shared" si="1"/>
        <v>5.782925187159682</v>
      </c>
      <c r="F64" s="26"/>
      <c r="G64" s="27"/>
      <c r="H64" s="28"/>
      <c r="I64" s="30"/>
    </row>
    <row r="65" spans="1:9" ht="12.75">
      <c r="A65" s="34">
        <v>40087</v>
      </c>
      <c r="B65" s="35">
        <v>83.48785403466324</v>
      </c>
      <c r="C65" s="36">
        <v>4.195191744000826</v>
      </c>
      <c r="D65" s="43">
        <v>5.0249126564674045</v>
      </c>
      <c r="E65" s="38">
        <f t="shared" si="1"/>
        <v>5.579245206098483</v>
      </c>
      <c r="F65" s="39"/>
      <c r="G65" s="40"/>
      <c r="H65" s="41"/>
      <c r="I65" s="42"/>
    </row>
    <row r="66" spans="1:9" ht="12.75">
      <c r="A66" s="34">
        <v>40118</v>
      </c>
      <c r="B66" s="35">
        <v>85.97758813579212</v>
      </c>
      <c r="C66" s="36">
        <v>3.6145648063259794</v>
      </c>
      <c r="D66" s="43">
        <v>4.204077928561072</v>
      </c>
      <c r="E66" s="38">
        <f t="shared" si="1"/>
        <v>5.187727473923111</v>
      </c>
      <c r="F66" s="39"/>
      <c r="G66" s="40"/>
      <c r="H66" s="41"/>
      <c r="I66" s="42"/>
    </row>
    <row r="67" spans="1:9" ht="13.5" thickBot="1">
      <c r="A67" s="48">
        <v>40148</v>
      </c>
      <c r="B67" s="49">
        <v>95.19044806285696</v>
      </c>
      <c r="C67" s="50">
        <v>3.8247380420890895</v>
      </c>
      <c r="D67" s="51">
        <v>4.017985123426992</v>
      </c>
      <c r="E67" s="46">
        <f t="shared" si="1"/>
        <v>4.814091019547407</v>
      </c>
      <c r="F67" s="52"/>
      <c r="G67" s="53"/>
      <c r="H67" s="54"/>
      <c r="I67" s="55"/>
    </row>
    <row r="68" spans="1:9" ht="12.75">
      <c r="A68" s="25">
        <v>40179</v>
      </c>
      <c r="B68" s="44">
        <v>98.46985001261208</v>
      </c>
      <c r="C68" s="45">
        <v>4.480901553651071</v>
      </c>
      <c r="D68" s="4">
        <v>4.550531510992608</v>
      </c>
      <c r="E68" s="11">
        <f t="shared" si="1"/>
        <v>4.5605837916139125</v>
      </c>
      <c r="F68" s="26"/>
      <c r="G68" s="27"/>
      <c r="H68" s="28"/>
      <c r="I68" s="30"/>
    </row>
    <row r="69" spans="1:9" ht="12.75">
      <c r="A69" s="34">
        <v>40210</v>
      </c>
      <c r="B69" s="35">
        <v>87.34166119411569</v>
      </c>
      <c r="C69" s="36">
        <v>3.9512467343333944</v>
      </c>
      <c r="D69" s="43">
        <v>4.523896935680901</v>
      </c>
      <c r="E69" s="38">
        <f t="shared" si="1"/>
        <v>4.360586777183923</v>
      </c>
      <c r="F69" s="39"/>
      <c r="G69" s="40"/>
      <c r="H69" s="41"/>
      <c r="I69" s="42"/>
    </row>
    <row r="70" spans="1:9" ht="12.75">
      <c r="A70" s="34">
        <v>40238</v>
      </c>
      <c r="B70" s="35">
        <v>91.82488923746828</v>
      </c>
      <c r="C70" s="36">
        <v>3.8911873409789175</v>
      </c>
      <c r="D70" s="43">
        <v>4.2376172444008295</v>
      </c>
      <c r="E70" s="38">
        <f t="shared" si="1"/>
        <v>4.190247644295343</v>
      </c>
      <c r="F70" s="39"/>
      <c r="G70" s="40"/>
      <c r="H70" s="41"/>
      <c r="I70" s="42"/>
    </row>
    <row r="71" spans="1:9" ht="12.75">
      <c r="A71" s="34">
        <v>40269</v>
      </c>
      <c r="B71" s="35">
        <v>83.07946468407862</v>
      </c>
      <c r="C71" s="36">
        <v>3.544272350537394</v>
      </c>
      <c r="D71" s="43">
        <v>4.2661232399787234</v>
      </c>
      <c r="E71" s="38">
        <f t="shared" si="1"/>
        <v>4.130825807983324</v>
      </c>
      <c r="F71" s="39"/>
      <c r="G71" s="40"/>
      <c r="H71" s="41"/>
      <c r="I71" s="42"/>
    </row>
    <row r="72" spans="1:9" ht="12.75">
      <c r="A72" s="25">
        <v>40299</v>
      </c>
      <c r="B72" s="44">
        <v>78.00092521053958</v>
      </c>
      <c r="C72" s="45">
        <v>3.475354771004878</v>
      </c>
      <c r="D72" s="4">
        <v>4.4555301897050885</v>
      </c>
      <c r="E72" s="11">
        <f t="shared" si="1"/>
        <v>4.150145522080904</v>
      </c>
      <c r="F72" s="26"/>
      <c r="G72" s="27"/>
      <c r="H72" s="28"/>
      <c r="I72" s="30"/>
    </row>
    <row r="73" spans="1:9" ht="12.75">
      <c r="A73" s="34">
        <v>40330</v>
      </c>
      <c r="B73" s="35">
        <v>72.2152072738061</v>
      </c>
      <c r="C73" s="36">
        <v>3.3982449351070456</v>
      </c>
      <c r="D73" s="43">
        <v>4.705719284613418</v>
      </c>
      <c r="E73" s="38">
        <f t="shared" si="1"/>
        <v>4.203039897537331</v>
      </c>
      <c r="F73" s="39"/>
      <c r="G73" s="40"/>
      <c r="H73" s="41"/>
      <c r="I73" s="42"/>
    </row>
    <row r="74" spans="1:9" ht="12.75">
      <c r="A74" s="34">
        <v>40360</v>
      </c>
      <c r="B74" s="35">
        <v>72.82479085886858</v>
      </c>
      <c r="C74" s="36">
        <v>3.5387428547889153</v>
      </c>
      <c r="D74" s="43">
        <v>4.859255774104249</v>
      </c>
      <c r="E74" s="38">
        <f t="shared" si="1"/>
        <v>4.278171104861983</v>
      </c>
      <c r="F74" s="39"/>
      <c r="G74" s="40"/>
      <c r="H74" s="41"/>
      <c r="I74" s="42"/>
    </row>
    <row r="75" spans="1:9" ht="12.75">
      <c r="A75" s="34">
        <v>40391</v>
      </c>
      <c r="B75" s="35">
        <v>73.13477550272871</v>
      </c>
      <c r="C75" s="36">
        <v>3.1405824613126776</v>
      </c>
      <c r="D75" s="43">
        <v>4.294239559394696</v>
      </c>
      <c r="E75" s="38">
        <f t="shared" si="1"/>
        <v>4.3544090063285665</v>
      </c>
      <c r="F75" s="39"/>
      <c r="G75" s="40"/>
      <c r="H75" s="41"/>
      <c r="I75" s="42"/>
    </row>
    <row r="76" spans="1:9" ht="12.75">
      <c r="A76" s="34">
        <v>40422</v>
      </c>
      <c r="B76" s="35">
        <v>75.55917226727681</v>
      </c>
      <c r="C76" s="36">
        <v>3.709543520328837</v>
      </c>
      <c r="D76" s="43">
        <v>4.909454946392216</v>
      </c>
      <c r="E76" s="38">
        <f t="shared" si="1"/>
        <v>4.428231747370768</v>
      </c>
      <c r="F76" s="39"/>
      <c r="G76" s="40"/>
      <c r="H76" s="41"/>
      <c r="I76" s="42"/>
    </row>
    <row r="77" spans="1:9" ht="12.75">
      <c r="A77" s="34">
        <v>40452</v>
      </c>
      <c r="B77" s="35">
        <v>83.76054031471281</v>
      </c>
      <c r="C77" s="36">
        <v>4.468410475223791</v>
      </c>
      <c r="D77" s="43">
        <v>5.334744091232778</v>
      </c>
      <c r="E77" s="38">
        <f t="shared" si="1"/>
        <v>4.450649709998701</v>
      </c>
      <c r="F77" s="39"/>
      <c r="G77" s="40"/>
      <c r="H77" s="41"/>
      <c r="I77" s="42"/>
    </row>
    <row r="78" spans="1:9" ht="12.75">
      <c r="A78" s="34">
        <v>40483</v>
      </c>
      <c r="B78" s="35">
        <v>86.26026416228211</v>
      </c>
      <c r="C78" s="36">
        <v>4.537657184765182</v>
      </c>
      <c r="D78" s="43">
        <v>5.260425792608809</v>
      </c>
      <c r="E78" s="38">
        <f t="shared" si="1"/>
        <v>4.4894467578377935</v>
      </c>
      <c r="F78" s="39"/>
      <c r="G78" s="40"/>
      <c r="H78" s="41"/>
      <c r="I78" s="42"/>
    </row>
    <row r="79" spans="1:9" ht="13.5" thickBot="1">
      <c r="A79" s="48">
        <v>40513</v>
      </c>
      <c r="B79" s="49">
        <v>95.62772926875448</v>
      </c>
      <c r="C79" s="50">
        <v>5.754764889433812</v>
      </c>
      <c r="D79" s="51">
        <v>6.01788302769428</v>
      </c>
      <c r="E79" s="46">
        <f t="shared" si="1"/>
        <v>4.515612993945436</v>
      </c>
      <c r="F79" s="52"/>
      <c r="G79" s="53"/>
      <c r="H79" s="54"/>
      <c r="I79" s="55"/>
    </row>
    <row r="80" spans="1:9" ht="12.75">
      <c r="A80" s="47">
        <v>40544</v>
      </c>
      <c r="B80" s="44">
        <v>98.27427947729879</v>
      </c>
      <c r="C80" s="45">
        <v>5.363400456065865</v>
      </c>
      <c r="D80" s="4">
        <v>5.45758308744945</v>
      </c>
      <c r="E80" s="11">
        <f t="shared" si="1"/>
        <v>4.606859110695682</v>
      </c>
      <c r="F80" s="26"/>
      <c r="G80" s="27"/>
      <c r="H80" s="28"/>
      <c r="I80" s="30"/>
    </row>
    <row r="81" spans="1:9" ht="12.75">
      <c r="A81" s="34">
        <v>40575</v>
      </c>
      <c r="B81" s="35">
        <v>87.34512965606807</v>
      </c>
      <c r="C81" s="36">
        <v>4.748068989538552</v>
      </c>
      <c r="D81" s="43">
        <v>5.43598596537053</v>
      </c>
      <c r="E81" s="38">
        <f t="shared" si="1"/>
        <v>4.798211010822398</v>
      </c>
      <c r="F81" s="39"/>
      <c r="G81" s="40"/>
      <c r="H81" s="41"/>
      <c r="I81" s="42"/>
    </row>
    <row r="82" spans="1:9" ht="12.75">
      <c r="A82" s="25">
        <v>40603</v>
      </c>
      <c r="B82" s="44">
        <v>91.84289062961633</v>
      </c>
      <c r="C82" s="45">
        <v>5.24304071923061</v>
      </c>
      <c r="D82" s="4">
        <v>5.708706121168077</v>
      </c>
      <c r="E82" s="11">
        <f t="shared" si="1"/>
        <v>4.887586647956919</v>
      </c>
      <c r="F82" s="26"/>
      <c r="G82" s="27"/>
      <c r="H82" s="28"/>
      <c r="I82" s="30"/>
    </row>
    <row r="83" spans="1:9" ht="12.75">
      <c r="A83" s="34">
        <v>40634</v>
      </c>
      <c r="B83" s="35">
        <v>82.82150597425824</v>
      </c>
      <c r="C83" s="36">
        <v>4.481865895160579</v>
      </c>
      <c r="D83" s="43">
        <v>5.411475971655947</v>
      </c>
      <c r="E83" s="38">
        <f>SUM(C70:C80)/SUM(B70:B80)*100</f>
        <v>4.922471985028706</v>
      </c>
      <c r="F83" s="39"/>
      <c r="G83" s="40"/>
      <c r="H83" s="41"/>
      <c r="I83" s="42"/>
    </row>
    <row r="84" spans="1:9" ht="12.75">
      <c r="A84" s="34">
        <v>40664</v>
      </c>
      <c r="B84" s="35">
        <v>78.9673053772279</v>
      </c>
      <c r="C84" s="36">
        <v>4.710087068239209</v>
      </c>
      <c r="D84" s="43">
        <v>5.964604016483857</v>
      </c>
      <c r="E84" s="38">
        <f aca="true" t="shared" si="2" ref="E84:E105">SUM(C71:C82)/SUM(B71:B82)*100</f>
        <v>5.1027957980806695</v>
      </c>
      <c r="F84" s="39"/>
      <c r="G84" s="40"/>
      <c r="H84" s="41"/>
      <c r="I84" s="42"/>
    </row>
    <row r="85" spans="1:9" ht="12.75">
      <c r="A85" s="34">
        <v>40695</v>
      </c>
      <c r="B85" s="35">
        <v>71.83194269606639</v>
      </c>
      <c r="C85" s="36">
        <v>3.9676292306140297</v>
      </c>
      <c r="D85" s="43">
        <v>5.523488689985412</v>
      </c>
      <c r="E85" s="38">
        <f t="shared" si="2"/>
        <v>5.198093773270262</v>
      </c>
      <c r="F85" s="39"/>
      <c r="G85" s="40"/>
      <c r="H85" s="41"/>
      <c r="I85" s="42"/>
    </row>
    <row r="86" spans="1:9" ht="12.75">
      <c r="A86" s="70">
        <v>40725</v>
      </c>
      <c r="B86" s="71">
        <v>72.57200652103734</v>
      </c>
      <c r="C86" s="72">
        <v>3.575269262221174</v>
      </c>
      <c r="D86" s="73">
        <v>4.9265128988610325</v>
      </c>
      <c r="E86" s="38">
        <f t="shared" si="2"/>
        <v>5.316705740754623</v>
      </c>
      <c r="F86" s="74"/>
      <c r="G86" s="75"/>
      <c r="H86" s="76"/>
      <c r="I86" s="77"/>
    </row>
    <row r="87" spans="1:9" ht="12.75">
      <c r="A87" s="78">
        <v>40756</v>
      </c>
      <c r="B87" s="79">
        <v>72.85459195616029</v>
      </c>
      <c r="C87" s="80">
        <v>3.7420427237210783</v>
      </c>
      <c r="D87" s="81">
        <v>5.136316906383643</v>
      </c>
      <c r="E87" s="82">
        <f t="shared" si="2"/>
        <v>5.375785245147848</v>
      </c>
      <c r="F87" s="83"/>
      <c r="G87" s="84"/>
      <c r="H87" s="85"/>
      <c r="I87" s="86"/>
    </row>
    <row r="88" spans="1:9" ht="12.75">
      <c r="A88" s="87">
        <v>40787</v>
      </c>
      <c r="B88" s="88">
        <v>75.77005984405723</v>
      </c>
      <c r="C88" s="89">
        <v>4.266309194619572</v>
      </c>
      <c r="D88" s="43">
        <v>5.630600270608319</v>
      </c>
      <c r="E88" s="38">
        <f t="shared" si="2"/>
        <v>5.380806855769722</v>
      </c>
      <c r="F88" s="90"/>
      <c r="G88" s="91"/>
      <c r="H88" s="92"/>
      <c r="I88" s="93"/>
    </row>
    <row r="89" spans="1:9" ht="12.75">
      <c r="A89" s="87">
        <v>40817</v>
      </c>
      <c r="B89" s="88">
        <v>83.27190210726052</v>
      </c>
      <c r="C89" s="89">
        <v>4.60653689053775</v>
      </c>
      <c r="D89" s="43">
        <v>5.53192226185032</v>
      </c>
      <c r="E89" s="38">
        <f t="shared" si="2"/>
        <v>5.442601550706265</v>
      </c>
      <c r="F89" s="90"/>
      <c r="G89" s="91"/>
      <c r="H89" s="92"/>
      <c r="I89" s="93"/>
    </row>
    <row r="90" spans="1:9" ht="12.75">
      <c r="A90" s="87">
        <v>40848</v>
      </c>
      <c r="B90" s="88">
        <v>86.12757279184079</v>
      </c>
      <c r="C90" s="89">
        <v>5.139607580927068</v>
      </c>
      <c r="D90" s="43">
        <v>5.967435763398134</v>
      </c>
      <c r="E90" s="38">
        <f t="shared" si="2"/>
        <v>5.497243545861651</v>
      </c>
      <c r="F90" s="90"/>
      <c r="G90" s="91"/>
      <c r="H90" s="92"/>
      <c r="I90" s="93"/>
    </row>
    <row r="91" spans="1:9" ht="13.5" thickBot="1">
      <c r="A91" s="100">
        <v>40878</v>
      </c>
      <c r="B91" s="101">
        <v>95.62314547424502</v>
      </c>
      <c r="C91" s="102">
        <v>4.467648847844581</v>
      </c>
      <c r="D91" s="51">
        <v>4.67214169298362</v>
      </c>
      <c r="E91" s="46">
        <f t="shared" si="2"/>
        <v>5.513784702475748</v>
      </c>
      <c r="F91" s="103"/>
      <c r="G91" s="104"/>
      <c r="H91" s="105"/>
      <c r="I91" s="106"/>
    </row>
    <row r="92" spans="1:9" ht="12.75">
      <c r="A92" s="107">
        <v>40909</v>
      </c>
      <c r="B92" s="108">
        <v>98.48261772875793</v>
      </c>
      <c r="C92" s="109">
        <v>4.304455875300773</v>
      </c>
      <c r="D92" s="4">
        <v>4.37077727478382</v>
      </c>
      <c r="E92" s="11">
        <f t="shared" si="2"/>
        <v>5.574875897441825</v>
      </c>
      <c r="F92" s="110"/>
      <c r="G92" s="111"/>
      <c r="H92" s="112"/>
      <c r="I92" s="113"/>
    </row>
    <row r="93" spans="1:9" ht="12.75">
      <c r="A93" s="87">
        <v>40940</v>
      </c>
      <c r="B93" s="88">
        <v>90.39590803652766</v>
      </c>
      <c r="C93" s="89">
        <v>5.42611506412166</v>
      </c>
      <c r="D93" s="43">
        <v>6.002611381401299</v>
      </c>
      <c r="E93" s="38">
        <f t="shared" si="2"/>
        <v>5.445841756159767</v>
      </c>
      <c r="F93" s="90"/>
      <c r="G93" s="91"/>
      <c r="H93" s="92"/>
      <c r="I93" s="93"/>
    </row>
    <row r="94" spans="1:9" ht="12.75">
      <c r="A94" s="87">
        <v>40969</v>
      </c>
      <c r="B94" s="88">
        <v>91.78601859878762</v>
      </c>
      <c r="C94" s="89">
        <v>4.043416179206886</v>
      </c>
      <c r="D94" s="43">
        <v>4.405263722006889</v>
      </c>
      <c r="E94" s="38">
        <f t="shared" si="2"/>
        <v>5.338545625538397</v>
      </c>
      <c r="F94" s="90"/>
      <c r="G94" s="91"/>
      <c r="H94" s="92"/>
      <c r="I94" s="93"/>
    </row>
    <row r="95" spans="1:9" ht="12.75">
      <c r="A95" s="87">
        <v>41000</v>
      </c>
      <c r="B95" s="88">
        <v>82.31129477528187</v>
      </c>
      <c r="C95" s="89">
        <v>3.803292559715409</v>
      </c>
      <c r="D95" s="43">
        <v>4.620620499408715</v>
      </c>
      <c r="E95" s="38">
        <f t="shared" si="2"/>
        <v>5.390034604976146</v>
      </c>
      <c r="F95" s="90"/>
      <c r="G95" s="91"/>
      <c r="H95" s="92"/>
      <c r="I95" s="93"/>
    </row>
    <row r="96" spans="1:9" ht="12.75">
      <c r="A96" s="87">
        <v>41030</v>
      </c>
      <c r="B96" s="88">
        <v>78.29490740160506</v>
      </c>
      <c r="C96" s="89">
        <v>3.2378711322556635</v>
      </c>
      <c r="D96" s="43">
        <v>4.135481143936172</v>
      </c>
      <c r="E96" s="38">
        <f t="shared" si="2"/>
        <v>5.270439038372909</v>
      </c>
      <c r="F96" s="90"/>
      <c r="G96" s="91"/>
      <c r="H96" s="92"/>
      <c r="I96" s="93"/>
    </row>
    <row r="97" spans="1:9" ht="12.75">
      <c r="A97" s="87">
        <v>41061</v>
      </c>
      <c r="B97" s="88">
        <v>72.25649781531519</v>
      </c>
      <c r="C97" s="89">
        <v>3.0042296442270287</v>
      </c>
      <c r="D97" s="43">
        <v>4.157729387751013</v>
      </c>
      <c r="E97" s="38">
        <f t="shared" si="2"/>
        <v>5.205270374682996</v>
      </c>
      <c r="F97" s="90"/>
      <c r="G97" s="91"/>
      <c r="H97" s="92"/>
      <c r="I97" s="93"/>
    </row>
    <row r="98" spans="1:9" ht="12.75">
      <c r="A98" s="87">
        <v>41091</v>
      </c>
      <c r="B98" s="88">
        <v>72.52018760005332</v>
      </c>
      <c r="C98" s="89">
        <v>3.1669123815999747</v>
      </c>
      <c r="D98" s="43">
        <v>4.366939036431348</v>
      </c>
      <c r="E98" s="38">
        <f t="shared" si="2"/>
        <v>5.061451280389172</v>
      </c>
      <c r="F98" s="90"/>
      <c r="G98" s="91"/>
      <c r="H98" s="92"/>
      <c r="I98" s="93"/>
    </row>
    <row r="99" spans="1:9" ht="12.75">
      <c r="A99" s="87">
        <v>41122</v>
      </c>
      <c r="B99" s="88">
        <v>72.38701236660337</v>
      </c>
      <c r="C99" s="89">
        <v>3.4156419329540846</v>
      </c>
      <c r="D99" s="43">
        <v>4.718583930022691</v>
      </c>
      <c r="E99" s="38">
        <f t="shared" si="2"/>
        <v>4.962937485722437</v>
      </c>
      <c r="F99" s="90"/>
      <c r="G99" s="91"/>
      <c r="H99" s="92"/>
      <c r="I99" s="93"/>
    </row>
    <row r="100" spans="1:9" ht="12.75">
      <c r="A100" s="87">
        <v>41153</v>
      </c>
      <c r="B100" s="88">
        <v>75.60578956860998</v>
      </c>
      <c r="C100" s="89">
        <v>3.6019290451468553</v>
      </c>
      <c r="D100" s="43">
        <v>4.764091567191707</v>
      </c>
      <c r="E100" s="38">
        <f>SUM(C87:C98)/SUM(B87:B98)*100</f>
        <v>4.922346579489701</v>
      </c>
      <c r="F100" s="90"/>
      <c r="G100" s="91"/>
      <c r="H100" s="92"/>
      <c r="I100" s="93"/>
    </row>
    <row r="101" spans="1:9" ht="12.75">
      <c r="A101" s="87">
        <v>41183</v>
      </c>
      <c r="B101" s="88">
        <v>83.635790191535</v>
      </c>
      <c r="C101" s="89">
        <v>3.9498875708711596</v>
      </c>
      <c r="D101" s="43">
        <v>4.72272404173559</v>
      </c>
      <c r="E101" s="38">
        <f t="shared" si="2"/>
        <v>4.891984623195369</v>
      </c>
      <c r="F101" s="90"/>
      <c r="G101" s="91"/>
      <c r="H101" s="92"/>
      <c r="I101" s="93"/>
    </row>
    <row r="102" spans="1:9" ht="12.75">
      <c r="A102" s="87">
        <v>41214</v>
      </c>
      <c r="B102" s="88">
        <v>86.63955383671464</v>
      </c>
      <c r="C102" s="89">
        <v>4.293625185059</v>
      </c>
      <c r="D102" s="43">
        <v>4.955733259142801</v>
      </c>
      <c r="E102" s="38">
        <f t="shared" si="2"/>
        <v>4.826288649207797</v>
      </c>
      <c r="F102" s="90"/>
      <c r="G102" s="91"/>
      <c r="H102" s="92"/>
      <c r="I102" s="93"/>
    </row>
    <row r="103" spans="1:9" ht="13.5" thickBot="1">
      <c r="A103" s="100">
        <v>41244</v>
      </c>
      <c r="B103" s="101">
        <v>95.34821191766171</v>
      </c>
      <c r="C103" s="102">
        <v>4.000124581307878</v>
      </c>
      <c r="D103" s="51">
        <v>4.195280122045917</v>
      </c>
      <c r="E103" s="46">
        <f t="shared" si="2"/>
        <v>4.758828816445166</v>
      </c>
      <c r="F103" s="103"/>
      <c r="G103" s="104"/>
      <c r="H103" s="105"/>
      <c r="I103" s="106"/>
    </row>
    <row r="104" spans="1:9" ht="12.75">
      <c r="A104" s="114">
        <v>41275</v>
      </c>
      <c r="B104" s="115"/>
      <c r="C104" s="116"/>
      <c r="D104" s="117"/>
      <c r="E104" s="118">
        <f t="shared" si="2"/>
        <v>4.671788813192558</v>
      </c>
      <c r="F104" s="119"/>
      <c r="G104" s="120"/>
      <c r="H104" s="121"/>
      <c r="I104" s="122"/>
    </row>
    <row r="105" spans="1:9" ht="12.75">
      <c r="A105" s="107">
        <v>41306</v>
      </c>
      <c r="B105" s="108"/>
      <c r="C105" s="109"/>
      <c r="D105" s="4"/>
      <c r="E105" s="38">
        <f t="shared" si="2"/>
        <v>4.626305526109562</v>
      </c>
      <c r="F105" s="110"/>
      <c r="G105" s="111"/>
      <c r="H105" s="112"/>
      <c r="I105" s="113"/>
    </row>
    <row r="106" spans="1:9" ht="12.75">
      <c r="A106" s="87">
        <v>41334</v>
      </c>
      <c r="B106" s="88"/>
      <c r="C106" s="89"/>
      <c r="D106" s="43"/>
      <c r="E106" s="38"/>
      <c r="F106" s="90"/>
      <c r="G106" s="91"/>
      <c r="H106" s="92"/>
      <c r="I106" s="93"/>
    </row>
    <row r="107" spans="1:9" ht="12.75">
      <c r="A107" s="87">
        <v>41365</v>
      </c>
      <c r="B107" s="88"/>
      <c r="C107" s="89"/>
      <c r="D107" s="43"/>
      <c r="E107" s="38"/>
      <c r="F107" s="90"/>
      <c r="G107" s="91"/>
      <c r="H107" s="92"/>
      <c r="I107" s="93"/>
    </row>
    <row r="108" spans="1:9" ht="12.75">
      <c r="A108" s="87">
        <v>41395</v>
      </c>
      <c r="B108" s="88"/>
      <c r="C108" s="89"/>
      <c r="D108" s="43"/>
      <c r="E108" s="38"/>
      <c r="F108" s="90"/>
      <c r="G108" s="91"/>
      <c r="H108" s="92"/>
      <c r="I108" s="93"/>
    </row>
    <row r="109" spans="1:9" ht="12.75">
      <c r="A109" s="87">
        <v>41426</v>
      </c>
      <c r="B109" s="88"/>
      <c r="C109" s="89"/>
      <c r="D109" s="43"/>
      <c r="E109" s="38"/>
      <c r="F109" s="90"/>
      <c r="G109" s="91"/>
      <c r="H109" s="92"/>
      <c r="I109" s="93"/>
    </row>
    <row r="110" spans="1:9" ht="12.75">
      <c r="A110" s="87">
        <v>41456</v>
      </c>
      <c r="B110" s="88"/>
      <c r="C110" s="89"/>
      <c r="D110" s="43"/>
      <c r="E110" s="38"/>
      <c r="F110" s="90"/>
      <c r="G110" s="91"/>
      <c r="H110" s="92"/>
      <c r="I110" s="93"/>
    </row>
    <row r="111" ht="11.25" customHeight="1"/>
    <row r="112" spans="1:9" ht="63.75" customHeight="1">
      <c r="A112" s="97" t="s">
        <v>14</v>
      </c>
      <c r="B112" s="97"/>
      <c r="C112" s="97"/>
      <c r="D112" s="97"/>
      <c r="E112" s="97"/>
      <c r="F112" s="97"/>
      <c r="G112" s="97"/>
      <c r="H112" s="97"/>
      <c r="I112" s="97"/>
    </row>
    <row r="113" spans="1:9" ht="84" customHeight="1">
      <c r="A113" s="97" t="s">
        <v>15</v>
      </c>
      <c r="B113" s="97"/>
      <c r="C113" s="97"/>
      <c r="D113" s="97"/>
      <c r="E113" s="97"/>
      <c r="F113" s="97"/>
      <c r="G113" s="97"/>
      <c r="H113" s="97"/>
      <c r="I113" s="97"/>
    </row>
  </sheetData>
  <sheetProtection/>
  <mergeCells count="4">
    <mergeCell ref="B5:E5"/>
    <mergeCell ref="F5:I5"/>
    <mergeCell ref="A112:I112"/>
    <mergeCell ref="A113:I113"/>
  </mergeCells>
  <printOptions/>
  <pageMargins left="0.7" right="0.7" top="0.787401575" bottom="0.7874015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 e.V.</dc:creator>
  <cp:keywords/>
  <dc:description/>
  <cp:lastModifiedBy>David Reich</cp:lastModifiedBy>
  <cp:lastPrinted>2008-05-07T12:19:40Z</cp:lastPrinted>
  <dcterms:created xsi:type="dcterms:W3CDTF">2008-05-06T15:34:06Z</dcterms:created>
  <dcterms:modified xsi:type="dcterms:W3CDTF">2013-03-11T08:27:48Z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723436628</vt:i4>
  </property>
  <property fmtid="{D5CDD505-2E9C-101B-9397-08002B2CF9AE}" pid="3" name="_EmailSubject">
    <vt:lpwstr>MuM-Preise für Internetveröffentlichung als xls-Datei</vt:lpwstr>
  </property>
  <property fmtid="{D5CDD505-2E9C-101B-9397-08002B2CF9AE}" pid="4" name="_AuthorEmail">
    <vt:lpwstr>h.foerster@enbw.com</vt:lpwstr>
  </property>
  <property fmtid="{D5CDD505-2E9C-101B-9397-08002B2CF9AE}" pid="5" name="_AuthorEmailDisplayName">
    <vt:lpwstr>Förster Harald</vt:lpwstr>
  </property>
  <property fmtid="{D5CDD505-2E9C-101B-9397-08002B2CF9AE}" pid="6" name="_ReviewingToolsShownOnce">
    <vt:lpwstr/>
  </property>
</Properties>
</file>